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0" yWindow="0" windowWidth="20490" windowHeight="7365" tabRatio="664"/>
  </bookViews>
  <sheets>
    <sheet name="Хосты - Весна 2025" sheetId="8" r:id="rId1"/>
  </sheets>
  <definedNames>
    <definedName name="_xlnm._FilterDatabase" localSheetId="0" hidden="1">'Хосты - Весна 2025'!$A$11:$L$125</definedName>
  </definedNames>
  <calcPr calcId="125725"/>
</workbook>
</file>

<file path=xl/calcChain.xml><?xml version="1.0" encoding="utf-8"?>
<calcChain xmlns="http://schemas.openxmlformats.org/spreadsheetml/2006/main">
  <c r="J13" i="8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" l="1"/>
  <c r="K12" l="1"/>
  <c r="K6" l="1"/>
  <c r="K7" s="1"/>
  <c r="K8"/>
</calcChain>
</file>

<file path=xl/sharedStrings.xml><?xml version="1.0" encoding="utf-8"?>
<sst xmlns="http://schemas.openxmlformats.org/spreadsheetml/2006/main" count="281" uniqueCount="110">
  <si>
    <t>Сорт</t>
  </si>
  <si>
    <t>Сумма заказа, руб.</t>
  </si>
  <si>
    <t>Предложение не является публичной офертой</t>
  </si>
  <si>
    <t>Сумма заказа, евро</t>
  </si>
  <si>
    <t>http://www.4-evergreen.ru</t>
  </si>
  <si>
    <t>Доставка во все регионы России. Стоимость доставки рассчитывается индивидуально.</t>
  </si>
  <si>
    <t>Название компании:</t>
  </si>
  <si>
    <t>Контактное лицо:</t>
  </si>
  <si>
    <t>Телефон:</t>
  </si>
  <si>
    <t>Город/адрес доставки:</t>
  </si>
  <si>
    <t>Доставка/самовывоз</t>
  </si>
  <si>
    <t>8-800-444-07-76</t>
  </si>
  <si>
    <t>office@4-evergreen.ru</t>
  </si>
  <si>
    <t>Цена, евро/шт.</t>
  </si>
  <si>
    <t>Поставки:</t>
  </si>
  <si>
    <t>Прием заказов:</t>
  </si>
  <si>
    <t>открыт</t>
  </si>
  <si>
    <t>полный ящик</t>
  </si>
  <si>
    <t>Штук в ящике</t>
  </si>
  <si>
    <t>Заказ, штук</t>
  </si>
  <si>
    <t>Кол-во ящиков 
по заказу</t>
  </si>
  <si>
    <t>Кол-во ящиков, шт</t>
  </si>
  <si>
    <t>1/2 ящика</t>
  </si>
  <si>
    <t>1/3 ящика</t>
  </si>
  <si>
    <t>1/5 ящика</t>
  </si>
  <si>
    <t>1/4 ящика</t>
  </si>
  <si>
    <t>КОЛИЧЕСТВО В ЯЩИКЕ</t>
  </si>
  <si>
    <t>Hosta 'Abiqua Drinking Gourd'</t>
  </si>
  <si>
    <t>I</t>
  </si>
  <si>
    <t>Hosta 'Bedazzled'</t>
  </si>
  <si>
    <t>II</t>
  </si>
  <si>
    <t>Hosta 'Blue Cadet'</t>
  </si>
  <si>
    <t>Hosta 'Blue Hawaii'</t>
  </si>
  <si>
    <t>Hosta 'Blue Mouse Ears'</t>
  </si>
  <si>
    <t>Hosta 'Bressingham Blue'</t>
  </si>
  <si>
    <t>Hosta 'Frozen Margarita'</t>
  </si>
  <si>
    <t>Hosta 'Guardian Angel'</t>
  </si>
  <si>
    <t>Hosta 'His Honor'</t>
  </si>
  <si>
    <t>Hosta 'Patriot'</t>
  </si>
  <si>
    <t>Hosta 'Pilgrim'</t>
  </si>
  <si>
    <t>Hosta 'Queen Josephine'</t>
  </si>
  <si>
    <t>Hosta 'Rainforest Sunrise'</t>
  </si>
  <si>
    <t>Hosta sieb. 'Elegans'</t>
  </si>
  <si>
    <t>Hosta sieb. 'Frances Williams'</t>
  </si>
  <si>
    <t>Hosta 'Snow Cap'</t>
  </si>
  <si>
    <t>Hosta 'Sunset Grooves'</t>
  </si>
  <si>
    <t>Hosta 'Tootie Mae'</t>
  </si>
  <si>
    <t>100-199</t>
  </si>
  <si>
    <t>67-99</t>
  </si>
  <si>
    <t>88-116</t>
  </si>
  <si>
    <t>Хосты, мелкий опт, EXTRA QUALITY (Голландия)</t>
  </si>
  <si>
    <t>Hosta 'Ambrosia'</t>
  </si>
  <si>
    <t>Hosta 'Christmas Pageant'</t>
  </si>
  <si>
    <t>Hosta 'Devon Green'</t>
  </si>
  <si>
    <t>Hosta 'Fire and Ice'</t>
  </si>
  <si>
    <t>Hosta 'Fragrant Bouquet'</t>
  </si>
  <si>
    <t>Hosta 'Funny Mouse'</t>
  </si>
  <si>
    <t>Hosta 'Golden Tiara'</t>
  </si>
  <si>
    <t>Hosta 'Guacamole'</t>
  </si>
  <si>
    <t>Hosta 'Halcyon'</t>
  </si>
  <si>
    <t>Hosta 'Paul's Glory'</t>
  </si>
  <si>
    <t>Hosta 'So Sweet'</t>
  </si>
  <si>
    <t>Hosta 'Sugar and Spice'</t>
  </si>
  <si>
    <t>Hosta 'Sum and Substance'</t>
  </si>
  <si>
    <t>Hosta 'Sunshine Glory'</t>
  </si>
  <si>
    <t>Hosta 'Wide Brim'</t>
  </si>
  <si>
    <t>Hosta 'Yellow Polka Dot Bikini'</t>
  </si>
  <si>
    <t>Hosta 'Yellow River'</t>
  </si>
  <si>
    <t>Hosta 'Blue Perfection'</t>
  </si>
  <si>
    <t>Hosta 'Libby'</t>
  </si>
  <si>
    <t>Размер</t>
  </si>
  <si>
    <r>
      <t xml:space="preserve">Максимальное количество сортов любых размеров в ящике - 5. 
</t>
    </r>
    <r>
      <rPr>
        <b/>
        <u/>
        <sz val="11"/>
        <color theme="1"/>
        <rFont val="Arial"/>
        <family val="2"/>
        <charset val="204"/>
      </rPr>
      <t xml:space="preserve">Итоговое количество ящиков в ячейке </t>
    </r>
    <r>
      <rPr>
        <b/>
        <u/>
        <sz val="11"/>
        <color rgb="FFFF0000"/>
        <rFont val="Arial"/>
        <family val="2"/>
        <charset val="204"/>
      </rPr>
      <t>K8</t>
    </r>
    <r>
      <rPr>
        <b/>
        <u/>
        <sz val="11"/>
        <color theme="1"/>
        <rFont val="Arial"/>
        <family val="2"/>
        <charset val="204"/>
      </rPr>
      <t xml:space="preserve"> должно быть целым!!!!!!!</t>
    </r>
  </si>
  <si>
    <t>Hosta 'American Halo'</t>
  </si>
  <si>
    <t>Hosta 'Barbara Ann'</t>
  </si>
  <si>
    <t>Hosta 'Band of Gold'</t>
  </si>
  <si>
    <t>Hosta 'Ben Vernooij'</t>
  </si>
  <si>
    <t>Hosta 'Blue Angel'</t>
  </si>
  <si>
    <t>Hosta 'Brother Stefan'</t>
  </si>
  <si>
    <t>Hosta 'Cherry Berry'</t>
  </si>
  <si>
    <t>Hosta 'Climax'</t>
  </si>
  <si>
    <t>Hosta 'Curly Fries'</t>
  </si>
  <si>
    <t>Hosta 'Dream Queen'</t>
  </si>
  <si>
    <t>Hosta 'Earth  Angel'</t>
  </si>
  <si>
    <t>Hosta 'First Frost'</t>
  </si>
  <si>
    <t>Hosta 'Forbidden Fruit'</t>
  </si>
  <si>
    <t>Hosta 'Hands Up'</t>
  </si>
  <si>
    <t>Hosta 'Majesty'</t>
  </si>
  <si>
    <t>Hosta 'Minuteman'</t>
  </si>
  <si>
    <t>Hosta 'Royal Standard'</t>
  </si>
  <si>
    <t>Hosta 'Silver Shadow'</t>
  </si>
  <si>
    <t>Hosta 'Sweet Innocence'</t>
  </si>
  <si>
    <t>Hosta 'Twilight'</t>
  </si>
  <si>
    <t>Hosta 'Warwick Comet'</t>
  </si>
  <si>
    <t>Hosta 'Winter Snow'</t>
  </si>
  <si>
    <t>50-66</t>
  </si>
  <si>
    <t>25-49</t>
  </si>
  <si>
    <t>175-349</t>
  </si>
  <si>
    <t>117-174</t>
  </si>
  <si>
    <t>45-87</t>
  </si>
  <si>
    <t>Миним. заказ размера I - 25 шт.</t>
  </si>
  <si>
    <t>Миним. заказ размера II - 45 шт.</t>
  </si>
  <si>
    <t>Минимальный заказ - 4 ящика в ассортименте (меньшее кол-во - по согласованию)</t>
  </si>
  <si>
    <t>Hosta 'Firn Line' (Not for USA)</t>
  </si>
  <si>
    <t>Курс РОСБАНК</t>
  </si>
  <si>
    <t>СЕЗОН: ВЕСНА 2025</t>
  </si>
  <si>
    <t>Hosta 'Big Daddy'</t>
  </si>
  <si>
    <t>Hosta 'Tea at Bettys'</t>
  </si>
  <si>
    <t>Hosta 'Vulcan'</t>
  </si>
  <si>
    <t>Оплата в рублях по курсу ПАО РОСБАНК на день оплаты: 50% при размещении заказа, 50% - за 4-5 недель до отправки груза из питомника</t>
  </si>
  <si>
    <t>весна 2025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</si>
</sst>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  <charset val="204"/>
    </font>
    <font>
      <b/>
      <sz val="12"/>
      <color theme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000000"/>
      <name val="Calibri"/>
      <family val="2"/>
    </font>
    <font>
      <u/>
      <sz val="12"/>
      <color theme="10"/>
      <name val="Arial"/>
      <family val="2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.5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  <font>
      <b/>
      <u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85A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2" fillId="0" borderId="0"/>
    <xf numFmtId="0" fontId="1" fillId="0" borderId="0" applyNumberFormat="0" applyFont="0" applyFill="0" applyBorder="0" applyProtection="0">
      <alignment horizontal="left" vertical="center"/>
    </xf>
    <xf numFmtId="0" fontId="1" fillId="0" borderId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</cellStyleXfs>
  <cellXfs count="95">
    <xf numFmtId="0" fontId="0" fillId="0" borderId="0" xfId="0"/>
    <xf numFmtId="0" fontId="8" fillId="0" borderId="0" xfId="11" applyFont="1" applyAlignment="1" applyProtection="1">
      <alignment horizontal="center"/>
    </xf>
    <xf numFmtId="0" fontId="9" fillId="0" borderId="0" xfId="0" applyFont="1" applyFill="1" applyAlignment="1">
      <alignment vertical="center"/>
    </xf>
    <xf numFmtId="0" fontId="15" fillId="0" borderId="0" xfId="0" applyFont="1" applyBorder="1" applyAlignment="1"/>
    <xf numFmtId="1" fontId="5" fillId="0" borderId="0" xfId="11" applyNumberFormat="1" applyFill="1" applyBorder="1" applyAlignment="1" applyProtection="1">
      <alignment vertical="center"/>
    </xf>
    <xf numFmtId="2" fontId="14" fillId="2" borderId="1" xfId="0" applyNumberFormat="1" applyFont="1" applyFill="1" applyBorder="1" applyAlignment="1"/>
    <xf numFmtId="0" fontId="16" fillId="0" borderId="0" xfId="0" applyFont="1" applyFill="1" applyAlignment="1">
      <alignment horizontal="left" vertical="center"/>
    </xf>
    <xf numFmtId="1" fontId="18" fillId="0" borderId="0" xfId="11" applyNumberFormat="1" applyFont="1" applyFill="1" applyBorder="1" applyAlignment="1" applyProtection="1">
      <alignment vertical="center"/>
    </xf>
    <xf numFmtId="4" fontId="0" fillId="0" borderId="0" xfId="0" applyNumberFormat="1"/>
    <xf numFmtId="4" fontId="14" fillId="2" borderId="1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vertical="center"/>
    </xf>
    <xf numFmtId="4" fontId="14" fillId="3" borderId="1" xfId="0" applyNumberFormat="1" applyFont="1" applyFill="1" applyBorder="1" applyAlignment="1">
      <alignment vertical="center"/>
    </xf>
    <xf numFmtId="4" fontId="14" fillId="2" borderId="1" xfId="0" applyNumberFormat="1" applyFont="1" applyFill="1" applyBorder="1"/>
    <xf numFmtId="0" fontId="7" fillId="0" borderId="0" xfId="11" applyFont="1" applyBorder="1" applyAlignment="1" applyProtection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1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/>
    </xf>
    <xf numFmtId="0" fontId="19" fillId="0" borderId="1" xfId="0" quotePrefix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9" fontId="0" fillId="0" borderId="0" xfId="0" applyNumberFormat="1"/>
    <xf numFmtId="2" fontId="0" fillId="0" borderId="0" xfId="0" applyNumberFormat="1"/>
    <xf numFmtId="14" fontId="0" fillId="0" borderId="0" xfId="0" applyNumberFormat="1" applyBorder="1"/>
    <xf numFmtId="0" fontId="14" fillId="0" borderId="10" xfId="0" applyFont="1" applyFill="1" applyBorder="1" applyAlignment="1">
      <alignment horizontal="left" vertical="center"/>
    </xf>
    <xf numFmtId="0" fontId="14" fillId="0" borderId="19" xfId="0" applyFont="1" applyFill="1" applyBorder="1" applyAlignment="1">
      <alignment vertical="center"/>
    </xf>
    <xf numFmtId="0" fontId="14" fillId="0" borderId="21" xfId="0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horizontal="left" vertical="center"/>
    </xf>
    <xf numFmtId="4" fontId="14" fillId="0" borderId="0" xfId="0" applyNumberFormat="1" applyFont="1" applyFill="1" applyBorder="1" applyAlignment="1">
      <alignment vertical="center"/>
    </xf>
    <xf numFmtId="2" fontId="14" fillId="0" borderId="0" xfId="0" applyNumberFormat="1" applyFont="1" applyFill="1" applyBorder="1" applyAlignment="1">
      <alignment vertical="center"/>
    </xf>
    <xf numFmtId="4" fontId="8" fillId="0" borderId="0" xfId="11" applyNumberFormat="1" applyFont="1" applyAlignment="1" applyProtection="1">
      <alignment horizontal="right"/>
    </xf>
    <xf numFmtId="14" fontId="0" fillId="0" borderId="1" xfId="0" applyNumberFormat="1" applyBorder="1" applyAlignment="1">
      <alignment horizont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2" fontId="14" fillId="3" borderId="22" xfId="0" applyNumberFormat="1" applyFont="1" applyFill="1" applyBorder="1" applyAlignment="1">
      <alignment vertical="center"/>
    </xf>
    <xf numFmtId="2" fontId="14" fillId="2" borderId="22" xfId="0" applyNumberFormat="1" applyFont="1" applyFill="1" applyBorder="1" applyAlignment="1">
      <alignment horizontal="right"/>
    </xf>
    <xf numFmtId="2" fontId="14" fillId="2" borderId="22" xfId="0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center"/>
    </xf>
    <xf numFmtId="49" fontId="21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top" wrapText="1"/>
    </xf>
    <xf numFmtId="164" fontId="14" fillId="2" borderId="22" xfId="0" applyNumberFormat="1" applyFont="1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20" fillId="0" borderId="17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2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4" fontId="10" fillId="0" borderId="16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0" xfId="13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13" applyFont="1" applyBorder="1" applyAlignment="1">
      <alignment horizontal="left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</cellXfs>
  <cellStyles count="27">
    <cellStyle name="0,0_x000a__x000a_NA_x000a__x000a_" xfId="1"/>
    <cellStyle name="0,0_x000a__x000a_NA_x000a__x000a_ 10" xfId="2"/>
    <cellStyle name="0,0_x000a__x000a_NA_x000a__x000a_ 10 2" xfId="3"/>
    <cellStyle name="0,0_x000a__x000a_NA_x000a__x000a__offerte blad" xfId="4"/>
    <cellStyle name="Links" xfId="23"/>
    <cellStyle name="Links 2 2" xfId="25"/>
    <cellStyle name="Links 3" xfId="26"/>
    <cellStyle name="s]_x000d__x000a_;LLWLOAD.EXE - LLW loader used by TSI Products_x000d__x000a_load=c:\windows\tsi\llwload.exe_x000d__x000a_;LLWLOAD.EXE - LLW loader used by " xfId="17"/>
    <cellStyle name="Standaard 10 2" xfId="14"/>
    <cellStyle name="Standaard 102" xfId="5"/>
    <cellStyle name="Standaard 15 8" xfId="6"/>
    <cellStyle name="Standaard 16" xfId="7"/>
    <cellStyle name="Standaard 17" xfId="8"/>
    <cellStyle name="Standaard 2" xfId="9"/>
    <cellStyle name="Standaard 2 2" xfId="18"/>
    <cellStyle name="Standaard 2 4" xfId="21"/>
    <cellStyle name="Standaard 3" xfId="24"/>
    <cellStyle name="Standaard 4" xfId="19"/>
    <cellStyle name="Standaard 5" xfId="20"/>
    <cellStyle name="Standaard 73" xfId="10"/>
    <cellStyle name="Standaard 75" xfId="15"/>
    <cellStyle name="Standaard 75 2" xfId="16"/>
    <cellStyle name="Standaard_Blad1_1" xfId="22"/>
    <cellStyle name="Гиперссылка" xfId="11" builtinId="8"/>
    <cellStyle name="Обычный" xfId="0" builtinId="0"/>
    <cellStyle name="Обычный 2" xfId="12"/>
    <cellStyle name="Обычный 4" xfId="13"/>
  </cellStyles>
  <dxfs count="0"/>
  <tableStyles count="0" defaultTableStyle="TableStyleMedium2" defaultPivotStyle="PivotStyleMedium9"/>
  <colors>
    <mruColors>
      <color rgb="FF00C8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1940718</xdr:colOff>
      <xdr:row>4</xdr:row>
      <xdr:rowOff>71436</xdr:rowOff>
    </xdr:to>
    <xdr:pic>
      <xdr:nvPicPr>
        <xdr:cNvPr id="2" name="Рисунок 1" descr="C:\Users\Антон\Downloads\лого 4evergreen.pn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5326" t="31405" r="15702" b="39390"/>
        <a:stretch/>
      </xdr:blipFill>
      <xdr:spPr bwMode="auto">
        <a:xfrm>
          <a:off x="1309688" y="0"/>
          <a:ext cx="1916905" cy="9048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  <xdr:twoCellAnchor>
    <xdr:from>
      <xdr:col>6</xdr:col>
      <xdr:colOff>571500</xdr:colOff>
      <xdr:row>6</xdr:row>
      <xdr:rowOff>309562</xdr:rowOff>
    </xdr:from>
    <xdr:to>
      <xdr:col>8</xdr:col>
      <xdr:colOff>964406</xdr:colOff>
      <xdr:row>7</xdr:row>
      <xdr:rowOff>59531</xdr:rowOff>
    </xdr:to>
    <xdr:cxnSp macro="">
      <xdr:nvCxnSpPr>
        <xdr:cNvPr id="4" name="Прямая со стрелкой 3"/>
        <xdr:cNvCxnSpPr/>
      </xdr:nvCxnSpPr>
      <xdr:spPr>
        <a:xfrm>
          <a:off x="8405813" y="1535906"/>
          <a:ext cx="2405062" cy="1905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4-evergreen.ru/" TargetMode="External"/><Relationship Id="rId1" Type="http://schemas.openxmlformats.org/officeDocument/2006/relationships/hyperlink" Target="mailto:office@4-evergreen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4"/>
  <sheetViews>
    <sheetView showZeros="0" tabSelected="1" zoomScaleNormal="100" workbookViewId="0">
      <pane ySplit="11" topLeftCell="A12" activePane="bottomLeft" state="frozen"/>
      <selection pane="bottomLeft" activeCell="N23" sqref="N23"/>
    </sheetView>
  </sheetViews>
  <sheetFormatPr defaultRowHeight="15"/>
  <cols>
    <col min="1" max="1" width="40.28515625" customWidth="1"/>
    <col min="2" max="2" width="14.28515625" customWidth="1"/>
    <col min="3" max="3" width="21.7109375" customWidth="1"/>
    <col min="4" max="4" width="12.85546875" customWidth="1"/>
    <col min="5" max="7" width="14.140625" customWidth="1"/>
    <col min="8" max="8" width="16" customWidth="1"/>
    <col min="9" max="9" width="15.7109375" customWidth="1"/>
    <col min="10" max="10" width="19.85546875" customWidth="1"/>
    <col min="11" max="12" width="16.42578125" customWidth="1"/>
    <col min="13" max="13" width="12.7109375" customWidth="1"/>
    <col min="18" max="18" width="9.5703125" bestFit="1" customWidth="1"/>
  </cols>
  <sheetData>
    <row r="1" spans="1:21" ht="18">
      <c r="B1" s="70" t="s">
        <v>50</v>
      </c>
      <c r="C1" s="70"/>
      <c r="D1" s="70"/>
      <c r="E1" s="70"/>
      <c r="F1" s="70"/>
      <c r="G1" s="70"/>
      <c r="H1" s="70"/>
      <c r="I1" s="70"/>
      <c r="J1" s="70"/>
      <c r="K1" s="70"/>
      <c r="L1" s="60" t="s">
        <v>26</v>
      </c>
      <c r="M1" s="60"/>
      <c r="N1" s="60"/>
    </row>
    <row r="2" spans="1:21" ht="15.75">
      <c r="B2" s="6" t="s">
        <v>104</v>
      </c>
      <c r="E2" s="7" t="s">
        <v>12</v>
      </c>
      <c r="F2" s="7"/>
      <c r="G2" s="7"/>
      <c r="H2" s="30"/>
      <c r="I2" s="38">
        <v>45558</v>
      </c>
      <c r="J2" s="37" t="s">
        <v>11</v>
      </c>
      <c r="L2" s="48"/>
      <c r="M2" s="52" t="s">
        <v>28</v>
      </c>
      <c r="N2" s="52" t="s">
        <v>30</v>
      </c>
    </row>
    <row r="3" spans="1:21" ht="15.75" thickBot="1">
      <c r="I3" s="2"/>
      <c r="J3" s="2"/>
      <c r="K3" s="8"/>
      <c r="L3" s="50" t="s">
        <v>17</v>
      </c>
      <c r="M3" s="48">
        <v>200</v>
      </c>
      <c r="N3" s="48">
        <v>350</v>
      </c>
    </row>
    <row r="4" spans="1:21" ht="15.75">
      <c r="B4" s="1"/>
      <c r="C4" s="19" t="s">
        <v>15</v>
      </c>
      <c r="D4" s="56" t="s">
        <v>16</v>
      </c>
      <c r="E4" s="57"/>
      <c r="F4" s="41"/>
      <c r="G4" s="41"/>
      <c r="J4" s="35"/>
      <c r="K4" s="36"/>
      <c r="L4" s="50" t="s">
        <v>22</v>
      </c>
      <c r="M4" s="48" t="s">
        <v>47</v>
      </c>
      <c r="N4" s="48" t="s">
        <v>96</v>
      </c>
    </row>
    <row r="5" spans="1:21" ht="15.75" customHeight="1" thickBot="1">
      <c r="C5" s="20" t="s">
        <v>14</v>
      </c>
      <c r="D5" s="58" t="s">
        <v>109</v>
      </c>
      <c r="E5" s="59"/>
      <c r="F5" s="42"/>
      <c r="G5" s="42"/>
      <c r="J5" s="11" t="s">
        <v>103</v>
      </c>
      <c r="K5" s="45">
        <v>106</v>
      </c>
      <c r="L5" s="50" t="s">
        <v>23</v>
      </c>
      <c r="M5" s="48" t="s">
        <v>48</v>
      </c>
      <c r="N5" s="48" t="s">
        <v>97</v>
      </c>
    </row>
    <row r="6" spans="1:21">
      <c r="A6" s="13" t="s">
        <v>4</v>
      </c>
      <c r="B6" s="4"/>
      <c r="D6" s="10"/>
      <c r="E6" s="10"/>
      <c r="F6" s="10"/>
      <c r="G6" s="10"/>
      <c r="J6" s="12" t="s">
        <v>3</v>
      </c>
      <c r="K6" s="46">
        <f>SUM(K12:K125)</f>
        <v>0</v>
      </c>
      <c r="L6" s="50" t="s">
        <v>25</v>
      </c>
      <c r="M6" s="48" t="s">
        <v>94</v>
      </c>
      <c r="N6" s="49" t="s">
        <v>49</v>
      </c>
    </row>
    <row r="7" spans="1:21" ht="34.5" customHeight="1">
      <c r="B7" s="4"/>
      <c r="C7" s="61" t="s">
        <v>71</v>
      </c>
      <c r="D7" s="62"/>
      <c r="E7" s="62"/>
      <c r="F7" s="62"/>
      <c r="G7" s="62"/>
      <c r="H7" s="62"/>
      <c r="J7" s="34" t="s">
        <v>1</v>
      </c>
      <c r="K7" s="47">
        <f>K6*K5</f>
        <v>0</v>
      </c>
      <c r="L7" s="50" t="s">
        <v>24</v>
      </c>
      <c r="M7" s="51" t="s">
        <v>95</v>
      </c>
      <c r="N7" s="51" t="s">
        <v>98</v>
      </c>
    </row>
    <row r="8" spans="1:21">
      <c r="A8" s="3" t="s">
        <v>2</v>
      </c>
      <c r="B8" s="4"/>
      <c r="C8" s="31" t="s">
        <v>101</v>
      </c>
      <c r="D8" s="21"/>
      <c r="E8" s="32"/>
      <c r="F8" s="32"/>
      <c r="G8" s="32"/>
      <c r="H8" s="33"/>
      <c r="I8" s="22"/>
      <c r="J8" s="9" t="s">
        <v>21</v>
      </c>
      <c r="K8" s="5">
        <f>SUM(J12:J125)</f>
        <v>0</v>
      </c>
      <c r="L8" s="53" t="s">
        <v>99</v>
      </c>
      <c r="M8" s="54"/>
      <c r="N8" s="55"/>
    </row>
    <row r="9" spans="1:21" ht="15.75" customHeight="1">
      <c r="A9" s="71" t="s">
        <v>0</v>
      </c>
      <c r="B9" s="65" t="s">
        <v>70</v>
      </c>
      <c r="C9" s="74" t="s">
        <v>18</v>
      </c>
      <c r="D9" s="67" t="s">
        <v>13</v>
      </c>
      <c r="E9" s="68"/>
      <c r="F9" s="68"/>
      <c r="G9" s="68"/>
      <c r="H9" s="69"/>
      <c r="I9" s="93" t="s">
        <v>19</v>
      </c>
      <c r="J9" s="65" t="s">
        <v>20</v>
      </c>
      <c r="K9" s="63" t="s">
        <v>3</v>
      </c>
      <c r="L9" s="53" t="s">
        <v>100</v>
      </c>
      <c r="M9" s="54"/>
      <c r="N9" s="55"/>
    </row>
    <row r="10" spans="1:21" ht="28.5" customHeight="1">
      <c r="A10" s="72"/>
      <c r="B10" s="73"/>
      <c r="C10" s="66"/>
      <c r="D10" s="14" t="s">
        <v>17</v>
      </c>
      <c r="E10" s="14" t="s">
        <v>22</v>
      </c>
      <c r="F10" s="40" t="s">
        <v>23</v>
      </c>
      <c r="G10" s="40" t="s">
        <v>25</v>
      </c>
      <c r="H10" s="14" t="s">
        <v>24</v>
      </c>
      <c r="I10" s="94"/>
      <c r="J10" s="66"/>
      <c r="K10" s="64"/>
      <c r="R10" s="28"/>
    </row>
    <row r="11" spans="1:21" ht="12.75" customHeight="1">
      <c r="A11" s="14"/>
      <c r="B11" s="23"/>
      <c r="C11" s="23"/>
      <c r="D11" s="23"/>
      <c r="E11" s="23"/>
      <c r="F11" s="39"/>
      <c r="G11" s="39"/>
      <c r="H11" s="23"/>
      <c r="I11" s="14"/>
      <c r="J11" s="27"/>
      <c r="K11" s="15"/>
    </row>
    <row r="12" spans="1:21" s="43" customFormat="1" ht="15" customHeight="1">
      <c r="A12" s="26" t="s">
        <v>27</v>
      </c>
      <c r="B12" s="24" t="s">
        <v>28</v>
      </c>
      <c r="C12" s="25">
        <v>200</v>
      </c>
      <c r="D12" s="17">
        <v>1.405485521754722</v>
      </c>
      <c r="E12" s="17">
        <v>1.5026048141286159</v>
      </c>
      <c r="F12" s="17">
        <v>1.5399583881185752</v>
      </c>
      <c r="G12" s="17">
        <v>1.5773119621085345</v>
      </c>
      <c r="H12" s="17">
        <v>1.6146655360984941</v>
      </c>
      <c r="I12" s="16"/>
      <c r="J12" s="16">
        <f t="shared" ref="J12" si="0">I12/C12</f>
        <v>0</v>
      </c>
      <c r="K12" s="18">
        <f t="shared" ref="K12" si="1">I12*D12</f>
        <v>0</v>
      </c>
      <c r="R12" s="44"/>
      <c r="S12" s="44"/>
      <c r="T12" s="44"/>
      <c r="U12" s="44"/>
    </row>
    <row r="13" spans="1:21" s="43" customFormat="1" ht="15" customHeight="1">
      <c r="A13" s="26" t="s">
        <v>27</v>
      </c>
      <c r="B13" s="24" t="s">
        <v>30</v>
      </c>
      <c r="C13" s="25">
        <v>350</v>
      </c>
      <c r="D13" s="17">
        <v>0.9973731686076297</v>
      </c>
      <c r="E13" s="17">
        <v>1.0528699071069978</v>
      </c>
      <c r="F13" s="17">
        <v>1.0742148065298316</v>
      </c>
      <c r="G13" s="17">
        <v>1.0955597059526658</v>
      </c>
      <c r="H13" s="17">
        <v>1.1169046053754994</v>
      </c>
      <c r="I13" s="16"/>
      <c r="J13" s="16">
        <f t="shared" ref="J13:J76" si="2">I13/C13</f>
        <v>0</v>
      </c>
      <c r="K13" s="18">
        <f t="shared" ref="K13:K76" si="3">I13*D13</f>
        <v>0</v>
      </c>
    </row>
    <row r="14" spans="1:21" s="43" customFormat="1" ht="15" customHeight="1">
      <c r="A14" s="26" t="s">
        <v>51</v>
      </c>
      <c r="B14" s="24" t="s">
        <v>28</v>
      </c>
      <c r="C14" s="25">
        <v>200</v>
      </c>
      <c r="D14" s="17">
        <v>2.3467955863016972</v>
      </c>
      <c r="E14" s="17">
        <v>2.4439148786755922</v>
      </c>
      <c r="F14" s="17">
        <v>2.4812684526655517</v>
      </c>
      <c r="G14" s="17">
        <v>2.5186220266555108</v>
      </c>
      <c r="H14" s="17">
        <v>2.5559756006454699</v>
      </c>
      <c r="I14" s="16"/>
      <c r="J14" s="16">
        <f t="shared" si="2"/>
        <v>0</v>
      </c>
      <c r="K14" s="18">
        <f t="shared" si="3"/>
        <v>0</v>
      </c>
    </row>
    <row r="15" spans="1:21" s="43" customFormat="1" ht="15" customHeight="1">
      <c r="A15" s="26" t="s">
        <v>51</v>
      </c>
      <c r="B15" s="24" t="s">
        <v>30</v>
      </c>
      <c r="C15" s="25">
        <v>350</v>
      </c>
      <c r="D15" s="17">
        <v>1.6398546412349309</v>
      </c>
      <c r="E15" s="17">
        <v>1.6953513797342989</v>
      </c>
      <c r="F15" s="17">
        <v>1.7166962791571327</v>
      </c>
      <c r="G15" s="17">
        <v>1.7380411785799663</v>
      </c>
      <c r="H15" s="17">
        <v>1.7593860780028006</v>
      </c>
      <c r="I15" s="16"/>
      <c r="J15" s="16">
        <f t="shared" si="2"/>
        <v>0</v>
      </c>
      <c r="K15" s="18">
        <f t="shared" si="3"/>
        <v>0</v>
      </c>
    </row>
    <row r="16" spans="1:21" s="43" customFormat="1" ht="15" customHeight="1">
      <c r="A16" s="26" t="s">
        <v>72</v>
      </c>
      <c r="B16" s="24" t="s">
        <v>28</v>
      </c>
      <c r="C16" s="25">
        <v>200</v>
      </c>
      <c r="D16" s="17">
        <v>1.5997241065025103</v>
      </c>
      <c r="E16" s="17">
        <v>1.6968433988764045</v>
      </c>
      <c r="F16" s="17">
        <v>1.7341969728663638</v>
      </c>
      <c r="G16" s="17">
        <v>1.7715505468563231</v>
      </c>
      <c r="H16" s="17">
        <v>1.8089041208462828</v>
      </c>
      <c r="I16" s="16"/>
      <c r="J16" s="16">
        <f t="shared" si="2"/>
        <v>0</v>
      </c>
      <c r="K16" s="18">
        <f t="shared" si="3"/>
        <v>0</v>
      </c>
    </row>
    <row r="17" spans="1:11" s="43" customFormat="1" ht="15" customHeight="1">
      <c r="A17" s="26" t="s">
        <v>72</v>
      </c>
      <c r="B17" s="24" t="s">
        <v>30</v>
      </c>
      <c r="C17" s="25">
        <v>350</v>
      </c>
      <c r="D17" s="17">
        <v>1.1169046053754994</v>
      </c>
      <c r="E17" s="17">
        <v>1.1724013438748677</v>
      </c>
      <c r="F17" s="17">
        <v>1.1937462432977017</v>
      </c>
      <c r="G17" s="17">
        <v>1.2150911427205358</v>
      </c>
      <c r="H17" s="17">
        <v>1.2364360421433696</v>
      </c>
      <c r="I17" s="16"/>
      <c r="J17" s="16">
        <f t="shared" si="2"/>
        <v>0</v>
      </c>
      <c r="K17" s="18">
        <f t="shared" si="3"/>
        <v>0</v>
      </c>
    </row>
    <row r="18" spans="1:11" s="43" customFormat="1" ht="15" customHeight="1">
      <c r="A18" s="26" t="s">
        <v>73</v>
      </c>
      <c r="B18" s="24" t="s">
        <v>28</v>
      </c>
      <c r="C18" s="25">
        <v>200</v>
      </c>
      <c r="D18" s="17">
        <v>1.7491384024623475</v>
      </c>
      <c r="E18" s="17">
        <v>1.8462576948362421</v>
      </c>
      <c r="F18" s="17">
        <v>1.8836112688262012</v>
      </c>
      <c r="G18" s="17">
        <v>1.9209648428161608</v>
      </c>
      <c r="H18" s="17">
        <v>1.9583184168061201</v>
      </c>
      <c r="I18" s="16"/>
      <c r="J18" s="16">
        <f t="shared" si="2"/>
        <v>0</v>
      </c>
      <c r="K18" s="18">
        <f t="shared" si="3"/>
        <v>0</v>
      </c>
    </row>
    <row r="19" spans="1:11" s="43" customFormat="1" ht="15" customHeight="1">
      <c r="A19" s="26" t="s">
        <v>73</v>
      </c>
      <c r="B19" s="24" t="s">
        <v>30</v>
      </c>
      <c r="C19" s="25">
        <v>350</v>
      </c>
      <c r="D19" s="17">
        <v>1.2663189013353371</v>
      </c>
      <c r="E19" s="17">
        <v>1.3218156398347052</v>
      </c>
      <c r="F19" s="17">
        <v>1.343160539257539</v>
      </c>
      <c r="G19" s="17">
        <v>1.3645054386803732</v>
      </c>
      <c r="H19" s="17">
        <v>1.3858503381032068</v>
      </c>
      <c r="I19" s="16"/>
      <c r="J19" s="16">
        <f t="shared" si="2"/>
        <v>0</v>
      </c>
      <c r="K19" s="18">
        <f t="shared" si="3"/>
        <v>0</v>
      </c>
    </row>
    <row r="20" spans="1:11" s="43" customFormat="1" ht="15" customHeight="1">
      <c r="A20" s="26" t="s">
        <v>74</v>
      </c>
      <c r="B20" s="24" t="s">
        <v>28</v>
      </c>
      <c r="C20" s="25">
        <v>200</v>
      </c>
      <c r="D20" s="17">
        <v>1.6744312544824287</v>
      </c>
      <c r="E20" s="17">
        <v>1.7715505468563231</v>
      </c>
      <c r="F20" s="17">
        <v>1.8089041208462824</v>
      </c>
      <c r="G20" s="17">
        <v>1.8462576948362419</v>
      </c>
      <c r="H20" s="17">
        <v>1.8836112688262012</v>
      </c>
      <c r="I20" s="16"/>
      <c r="J20" s="16">
        <f t="shared" si="2"/>
        <v>0</v>
      </c>
      <c r="K20" s="18">
        <f t="shared" si="3"/>
        <v>0</v>
      </c>
    </row>
    <row r="21" spans="1:11" s="43" customFormat="1" ht="15" customHeight="1">
      <c r="A21" s="26" t="s">
        <v>74</v>
      </c>
      <c r="B21" s="24" t="s">
        <v>30</v>
      </c>
      <c r="C21" s="25">
        <v>350</v>
      </c>
      <c r="D21" s="17">
        <v>1.191611753355418</v>
      </c>
      <c r="E21" s="17">
        <v>1.2471084918547863</v>
      </c>
      <c r="F21" s="17">
        <v>1.2684533912776201</v>
      </c>
      <c r="G21" s="17">
        <v>1.2897982907004539</v>
      </c>
      <c r="H21" s="17">
        <v>1.3111431901232882</v>
      </c>
      <c r="I21" s="16"/>
      <c r="J21" s="16">
        <f t="shared" si="2"/>
        <v>0</v>
      </c>
      <c r="K21" s="18">
        <f t="shared" si="3"/>
        <v>0</v>
      </c>
    </row>
    <row r="22" spans="1:11" s="43" customFormat="1" ht="15" customHeight="1">
      <c r="A22" s="26" t="s">
        <v>29</v>
      </c>
      <c r="B22" s="24" t="s">
        <v>28</v>
      </c>
      <c r="C22" s="25">
        <v>200</v>
      </c>
      <c r="D22" s="17">
        <v>1.5250169585225914</v>
      </c>
      <c r="E22" s="17">
        <v>1.6221362508964858</v>
      </c>
      <c r="F22" s="17">
        <v>1.6594898248864449</v>
      </c>
      <c r="G22" s="17">
        <v>1.6968433988764045</v>
      </c>
      <c r="H22" s="17">
        <v>1.7341969728663638</v>
      </c>
      <c r="I22" s="16"/>
      <c r="J22" s="16">
        <f t="shared" si="2"/>
        <v>0</v>
      </c>
      <c r="K22" s="18">
        <f t="shared" si="3"/>
        <v>0</v>
      </c>
    </row>
    <row r="23" spans="1:11" s="43" customFormat="1" ht="15" customHeight="1">
      <c r="A23" s="26" t="s">
        <v>29</v>
      </c>
      <c r="B23" s="24" t="s">
        <v>30</v>
      </c>
      <c r="C23" s="25">
        <v>350</v>
      </c>
      <c r="D23" s="17">
        <v>1.0421974573955808</v>
      </c>
      <c r="E23" s="17">
        <v>1.0976941958949493</v>
      </c>
      <c r="F23" s="17">
        <v>1.1190390953177831</v>
      </c>
      <c r="G23" s="17">
        <v>1.1403839947406169</v>
      </c>
      <c r="H23" s="17">
        <v>1.1617288941634509</v>
      </c>
      <c r="I23" s="16"/>
      <c r="J23" s="16">
        <f t="shared" si="2"/>
        <v>0</v>
      </c>
      <c r="K23" s="18">
        <f t="shared" si="3"/>
        <v>0</v>
      </c>
    </row>
    <row r="24" spans="1:11" s="43" customFormat="1" ht="15" customHeight="1">
      <c r="A24" s="26" t="s">
        <v>75</v>
      </c>
      <c r="B24" s="24" t="s">
        <v>28</v>
      </c>
      <c r="C24" s="25">
        <v>200</v>
      </c>
      <c r="D24" s="17">
        <v>2.3467955863016972</v>
      </c>
      <c r="E24" s="17">
        <v>2.4439148786755922</v>
      </c>
      <c r="F24" s="17">
        <v>2.4812684526655517</v>
      </c>
      <c r="G24" s="17">
        <v>2.5186220266555108</v>
      </c>
      <c r="H24" s="17">
        <v>2.5559756006454699</v>
      </c>
      <c r="I24" s="16"/>
      <c r="J24" s="16">
        <f t="shared" si="2"/>
        <v>0</v>
      </c>
      <c r="K24" s="18">
        <f t="shared" si="3"/>
        <v>0</v>
      </c>
    </row>
    <row r="25" spans="1:11" s="43" customFormat="1" ht="15" customHeight="1">
      <c r="A25" s="26" t="s">
        <v>75</v>
      </c>
      <c r="B25" s="24" t="s">
        <v>30</v>
      </c>
      <c r="C25" s="25">
        <v>350</v>
      </c>
      <c r="D25" s="17">
        <v>1.6398546412349309</v>
      </c>
      <c r="E25" s="17">
        <v>1.6953513797342989</v>
      </c>
      <c r="F25" s="17">
        <v>1.7166962791571327</v>
      </c>
      <c r="G25" s="17">
        <v>1.7380411785799663</v>
      </c>
      <c r="H25" s="17">
        <v>1.7593860780028006</v>
      </c>
      <c r="I25" s="16"/>
      <c r="J25" s="16">
        <f t="shared" si="2"/>
        <v>0</v>
      </c>
      <c r="K25" s="18">
        <f t="shared" si="3"/>
        <v>0</v>
      </c>
    </row>
    <row r="26" spans="1:11" s="43" customFormat="1" ht="15" customHeight="1">
      <c r="A26" s="26" t="s">
        <v>105</v>
      </c>
      <c r="B26" s="24" t="s">
        <v>28</v>
      </c>
      <c r="C26" s="25">
        <v>200</v>
      </c>
      <c r="D26" s="17">
        <v>1.7491384024623475</v>
      </c>
      <c r="E26" s="17">
        <v>1.8462576948362421</v>
      </c>
      <c r="F26" s="17">
        <v>1.8836112688262012</v>
      </c>
      <c r="G26" s="17">
        <v>1.9209648428161608</v>
      </c>
      <c r="H26" s="17">
        <v>1.9583184168061201</v>
      </c>
      <c r="I26" s="16"/>
      <c r="J26" s="16">
        <f t="shared" si="2"/>
        <v>0</v>
      </c>
      <c r="K26" s="18">
        <f t="shared" si="3"/>
        <v>0</v>
      </c>
    </row>
    <row r="27" spans="1:11" s="43" customFormat="1" ht="15" customHeight="1">
      <c r="A27" s="26" t="s">
        <v>76</v>
      </c>
      <c r="B27" s="24" t="s">
        <v>28</v>
      </c>
      <c r="C27" s="25">
        <v>200</v>
      </c>
      <c r="D27" s="17">
        <v>1.6744312544824287</v>
      </c>
      <c r="E27" s="17">
        <v>1.7715505468563231</v>
      </c>
      <c r="F27" s="17">
        <v>1.8089041208462824</v>
      </c>
      <c r="G27" s="17">
        <v>1.8462576948362419</v>
      </c>
      <c r="H27" s="17">
        <v>1.8836112688262012</v>
      </c>
      <c r="I27" s="16"/>
      <c r="J27" s="16">
        <f t="shared" si="2"/>
        <v>0</v>
      </c>
      <c r="K27" s="18">
        <f t="shared" si="3"/>
        <v>0</v>
      </c>
    </row>
    <row r="28" spans="1:11" s="43" customFormat="1" ht="15" customHeight="1">
      <c r="A28" s="26" t="s">
        <v>76</v>
      </c>
      <c r="B28" s="24" t="s">
        <v>30</v>
      </c>
      <c r="C28" s="25">
        <v>350</v>
      </c>
      <c r="D28" s="17">
        <v>1.191611753355418</v>
      </c>
      <c r="E28" s="17">
        <v>1.2471084918547863</v>
      </c>
      <c r="F28" s="17">
        <v>1.2684533912776201</v>
      </c>
      <c r="G28" s="17">
        <v>1.2897982907004539</v>
      </c>
      <c r="H28" s="17">
        <v>1.3111431901232882</v>
      </c>
      <c r="I28" s="16"/>
      <c r="J28" s="16">
        <f t="shared" si="2"/>
        <v>0</v>
      </c>
      <c r="K28" s="18">
        <f t="shared" si="3"/>
        <v>0</v>
      </c>
    </row>
    <row r="29" spans="1:11" s="43" customFormat="1" ht="15" customHeight="1">
      <c r="A29" s="26" t="s">
        <v>31</v>
      </c>
      <c r="B29" s="24" t="s">
        <v>28</v>
      </c>
      <c r="C29" s="25">
        <v>200</v>
      </c>
      <c r="D29" s="17">
        <v>1.3756026625627542</v>
      </c>
      <c r="E29" s="17">
        <v>1.4727219549366484</v>
      </c>
      <c r="F29" s="17">
        <v>1.5100755289266077</v>
      </c>
      <c r="G29" s="17">
        <v>1.547429102916567</v>
      </c>
      <c r="H29" s="17">
        <v>1.5847826769065265</v>
      </c>
      <c r="I29" s="16"/>
      <c r="J29" s="16">
        <f t="shared" si="2"/>
        <v>0</v>
      </c>
      <c r="K29" s="18">
        <f t="shared" si="3"/>
        <v>0</v>
      </c>
    </row>
    <row r="30" spans="1:11" s="43" customFormat="1" ht="15" customHeight="1">
      <c r="A30" s="26" t="s">
        <v>31</v>
      </c>
      <c r="B30" s="24" t="s">
        <v>30</v>
      </c>
      <c r="C30" s="25">
        <v>350</v>
      </c>
      <c r="D30" s="17">
        <v>0.96749030941566228</v>
      </c>
      <c r="E30" s="17">
        <v>1.0229870479150305</v>
      </c>
      <c r="F30" s="17">
        <v>1.0443319473378643</v>
      </c>
      <c r="G30" s="17">
        <v>1.0656768467606983</v>
      </c>
      <c r="H30" s="17">
        <v>1.0870217461835321</v>
      </c>
      <c r="I30" s="16"/>
      <c r="J30" s="16">
        <f t="shared" si="2"/>
        <v>0</v>
      </c>
      <c r="K30" s="18">
        <f t="shared" si="3"/>
        <v>0</v>
      </c>
    </row>
    <row r="31" spans="1:11" s="43" customFormat="1" ht="15" customHeight="1">
      <c r="A31" s="26" t="s">
        <v>32</v>
      </c>
      <c r="B31" s="24" t="s">
        <v>28</v>
      </c>
      <c r="C31" s="25">
        <v>200</v>
      </c>
      <c r="D31" s="17">
        <v>1.6744312544824287</v>
      </c>
      <c r="E31" s="17">
        <v>1.7715505468563231</v>
      </c>
      <c r="F31" s="17">
        <v>1.8089041208462824</v>
      </c>
      <c r="G31" s="17">
        <v>1.8462576948362419</v>
      </c>
      <c r="H31" s="17">
        <v>1.8836112688262012</v>
      </c>
      <c r="I31" s="16"/>
      <c r="J31" s="16">
        <f t="shared" si="2"/>
        <v>0</v>
      </c>
      <c r="K31" s="18">
        <f t="shared" si="3"/>
        <v>0</v>
      </c>
    </row>
    <row r="32" spans="1:11" s="43" customFormat="1" ht="15" customHeight="1">
      <c r="A32" s="26" t="s">
        <v>32</v>
      </c>
      <c r="B32" s="24" t="s">
        <v>30</v>
      </c>
      <c r="C32" s="25">
        <v>350</v>
      </c>
      <c r="D32" s="17">
        <v>1.191611753355418</v>
      </c>
      <c r="E32" s="17">
        <v>1.2471084918547863</v>
      </c>
      <c r="F32" s="17">
        <v>1.2684533912776201</v>
      </c>
      <c r="G32" s="17">
        <v>1.2897982907004539</v>
      </c>
      <c r="H32" s="17">
        <v>1.3111431901232882</v>
      </c>
      <c r="I32" s="16"/>
      <c r="J32" s="16">
        <f t="shared" si="2"/>
        <v>0</v>
      </c>
      <c r="K32" s="18">
        <f t="shared" si="3"/>
        <v>0</v>
      </c>
    </row>
    <row r="33" spans="1:11" s="43" customFormat="1" ht="15" customHeight="1">
      <c r="A33" s="26" t="s">
        <v>33</v>
      </c>
      <c r="B33" s="24" t="s">
        <v>28</v>
      </c>
      <c r="C33" s="25">
        <v>200</v>
      </c>
      <c r="D33" s="17">
        <v>1.3756026625627542</v>
      </c>
      <c r="E33" s="17">
        <v>1.4727219549366484</v>
      </c>
      <c r="F33" s="17">
        <v>1.5100755289266077</v>
      </c>
      <c r="G33" s="17">
        <v>1.547429102916567</v>
      </c>
      <c r="H33" s="17">
        <v>1.5847826769065265</v>
      </c>
      <c r="I33" s="16"/>
      <c r="J33" s="16">
        <f t="shared" si="2"/>
        <v>0</v>
      </c>
      <c r="K33" s="18">
        <f t="shared" si="3"/>
        <v>0</v>
      </c>
    </row>
    <row r="34" spans="1:11" s="43" customFormat="1" ht="15" customHeight="1">
      <c r="A34" s="26" t="s">
        <v>33</v>
      </c>
      <c r="B34" s="24" t="s">
        <v>30</v>
      </c>
      <c r="C34" s="25">
        <v>350</v>
      </c>
      <c r="D34" s="17">
        <v>0.96749030941566228</v>
      </c>
      <c r="E34" s="17">
        <v>1.0229870479150305</v>
      </c>
      <c r="F34" s="17">
        <v>1.0443319473378643</v>
      </c>
      <c r="G34" s="17">
        <v>1.0656768467606983</v>
      </c>
      <c r="H34" s="17">
        <v>1.0870217461835321</v>
      </c>
      <c r="I34" s="16"/>
      <c r="J34" s="16">
        <f t="shared" si="2"/>
        <v>0</v>
      </c>
      <c r="K34" s="18">
        <f t="shared" si="3"/>
        <v>0</v>
      </c>
    </row>
    <row r="35" spans="1:11" s="43" customFormat="1" ht="15" customHeight="1">
      <c r="A35" s="26" t="s">
        <v>68</v>
      </c>
      <c r="B35" s="24" t="s">
        <v>28</v>
      </c>
      <c r="C35" s="25">
        <v>200</v>
      </c>
      <c r="D35" s="17">
        <v>1.5997241065025103</v>
      </c>
      <c r="E35" s="17">
        <v>1.6968433988764045</v>
      </c>
      <c r="F35" s="17">
        <v>1.7341969728663638</v>
      </c>
      <c r="G35" s="17">
        <v>1.7715505468563231</v>
      </c>
      <c r="H35" s="17">
        <v>1.8089041208462828</v>
      </c>
      <c r="I35" s="16"/>
      <c r="J35" s="16">
        <f t="shared" si="2"/>
        <v>0</v>
      </c>
      <c r="K35" s="18">
        <f t="shared" si="3"/>
        <v>0</v>
      </c>
    </row>
    <row r="36" spans="1:11" s="43" customFormat="1" ht="15" customHeight="1">
      <c r="A36" s="26" t="s">
        <v>68</v>
      </c>
      <c r="B36" s="24" t="s">
        <v>30</v>
      </c>
      <c r="C36" s="25">
        <v>350</v>
      </c>
      <c r="D36" s="17">
        <v>1.1169046053754994</v>
      </c>
      <c r="E36" s="17">
        <v>1.1724013438748677</v>
      </c>
      <c r="F36" s="17">
        <v>1.1937462432977017</v>
      </c>
      <c r="G36" s="17">
        <v>1.2150911427205358</v>
      </c>
      <c r="H36" s="17">
        <v>1.2364360421433696</v>
      </c>
      <c r="I36" s="16"/>
      <c r="J36" s="16">
        <f t="shared" si="2"/>
        <v>0</v>
      </c>
      <c r="K36" s="18">
        <f t="shared" si="3"/>
        <v>0</v>
      </c>
    </row>
    <row r="37" spans="1:11" s="43" customFormat="1" ht="15" customHeight="1">
      <c r="A37" s="26" t="s">
        <v>34</v>
      </c>
      <c r="B37" s="24" t="s">
        <v>28</v>
      </c>
      <c r="C37" s="25">
        <v>200</v>
      </c>
      <c r="D37" s="17">
        <v>1.3606612329667704</v>
      </c>
      <c r="E37" s="17">
        <v>1.4577805253406646</v>
      </c>
      <c r="F37" s="17">
        <v>1.4951340993306239</v>
      </c>
      <c r="G37" s="17">
        <v>1.5324876733205832</v>
      </c>
      <c r="H37" s="17">
        <v>1.5698412473105428</v>
      </c>
      <c r="I37" s="16"/>
      <c r="J37" s="16">
        <f t="shared" si="2"/>
        <v>0</v>
      </c>
      <c r="K37" s="18">
        <f t="shared" si="3"/>
        <v>0</v>
      </c>
    </row>
    <row r="38" spans="1:11" s="43" customFormat="1" ht="15" customHeight="1">
      <c r="A38" s="26" t="s">
        <v>34</v>
      </c>
      <c r="B38" s="24" t="s">
        <v>30</v>
      </c>
      <c r="C38" s="25">
        <v>350</v>
      </c>
      <c r="D38" s="17">
        <v>0.95254887981967851</v>
      </c>
      <c r="E38" s="17">
        <v>1.0080456183190467</v>
      </c>
      <c r="F38" s="17">
        <v>1.0293905177418805</v>
      </c>
      <c r="G38" s="17">
        <v>1.0507354171647145</v>
      </c>
      <c r="H38" s="17">
        <v>1.0720803165875483</v>
      </c>
      <c r="I38" s="16"/>
      <c r="J38" s="16">
        <f t="shared" si="2"/>
        <v>0</v>
      </c>
      <c r="K38" s="18">
        <f t="shared" si="3"/>
        <v>0</v>
      </c>
    </row>
    <row r="39" spans="1:11" s="43" customFormat="1" ht="15" customHeight="1">
      <c r="A39" s="26" t="s">
        <v>77</v>
      </c>
      <c r="B39" s="24" t="s">
        <v>28</v>
      </c>
      <c r="C39" s="25">
        <v>200</v>
      </c>
      <c r="D39" s="17">
        <v>2.4962098822615348</v>
      </c>
      <c r="E39" s="17">
        <v>2.593329174635429</v>
      </c>
      <c r="F39" s="17">
        <v>2.6306827486253881</v>
      </c>
      <c r="G39" s="17">
        <v>2.6680363226153476</v>
      </c>
      <c r="H39" s="17">
        <v>2.7053898966053072</v>
      </c>
      <c r="I39" s="16"/>
      <c r="J39" s="16">
        <f t="shared" si="2"/>
        <v>0</v>
      </c>
      <c r="K39" s="18">
        <f t="shared" si="3"/>
        <v>0</v>
      </c>
    </row>
    <row r="40" spans="1:11" s="43" customFormat="1" ht="15" customHeight="1">
      <c r="A40" s="26" t="s">
        <v>78</v>
      </c>
      <c r="B40" s="24" t="s">
        <v>28</v>
      </c>
      <c r="C40" s="25">
        <v>200</v>
      </c>
      <c r="D40" s="17">
        <v>2.7203313262012911</v>
      </c>
      <c r="E40" s="17">
        <v>2.8174506185751853</v>
      </c>
      <c r="F40" s="17">
        <v>2.8548041925651448</v>
      </c>
      <c r="G40" s="17">
        <v>2.8921577665551035</v>
      </c>
      <c r="H40" s="17">
        <v>2.929511340545063</v>
      </c>
      <c r="I40" s="16"/>
      <c r="J40" s="16">
        <f t="shared" si="2"/>
        <v>0</v>
      </c>
      <c r="K40" s="18">
        <f t="shared" si="3"/>
        <v>0</v>
      </c>
    </row>
    <row r="41" spans="1:11" s="43" customFormat="1" ht="15" customHeight="1">
      <c r="A41" s="26" t="s">
        <v>52</v>
      </c>
      <c r="B41" s="24" t="s">
        <v>28</v>
      </c>
      <c r="C41" s="25">
        <v>200</v>
      </c>
      <c r="D41" s="17">
        <v>1.6744312544824287</v>
      </c>
      <c r="E41" s="17">
        <v>1.7715505468563231</v>
      </c>
      <c r="F41" s="17">
        <v>1.8089041208462824</v>
      </c>
      <c r="G41" s="17">
        <v>1.8462576948362419</v>
      </c>
      <c r="H41" s="17">
        <v>1.8836112688262012</v>
      </c>
      <c r="I41" s="16"/>
      <c r="J41" s="16">
        <f t="shared" si="2"/>
        <v>0</v>
      </c>
      <c r="K41" s="18">
        <f t="shared" si="3"/>
        <v>0</v>
      </c>
    </row>
    <row r="42" spans="1:11" s="43" customFormat="1" ht="15" customHeight="1">
      <c r="A42" s="26" t="s">
        <v>52</v>
      </c>
      <c r="B42" s="24" t="s">
        <v>30</v>
      </c>
      <c r="C42" s="25">
        <v>350</v>
      </c>
      <c r="D42" s="17">
        <v>1.191611753355418</v>
      </c>
      <c r="E42" s="17">
        <v>1.2471084918547863</v>
      </c>
      <c r="F42" s="17">
        <v>1.2684533912776201</v>
      </c>
      <c r="G42" s="17">
        <v>1.2897982907004539</v>
      </c>
      <c r="H42" s="17">
        <v>1.3111431901232882</v>
      </c>
      <c r="I42" s="16"/>
      <c r="J42" s="16">
        <f t="shared" si="2"/>
        <v>0</v>
      </c>
      <c r="K42" s="18">
        <f t="shared" si="3"/>
        <v>0</v>
      </c>
    </row>
    <row r="43" spans="1:11" s="43" customFormat="1" ht="15" customHeight="1">
      <c r="A43" s="26" t="s">
        <v>79</v>
      </c>
      <c r="B43" s="24" t="s">
        <v>28</v>
      </c>
      <c r="C43" s="25">
        <v>200</v>
      </c>
      <c r="D43" s="17">
        <v>2.1226741423619413</v>
      </c>
      <c r="E43" s="17">
        <v>2.2197934347358359</v>
      </c>
      <c r="F43" s="17">
        <v>2.257147008725795</v>
      </c>
      <c r="G43" s="17">
        <v>2.2945005827157545</v>
      </c>
      <c r="H43" s="17">
        <v>2.3318541567057136</v>
      </c>
      <c r="I43" s="16"/>
      <c r="J43" s="16">
        <f t="shared" si="2"/>
        <v>0</v>
      </c>
      <c r="K43" s="18">
        <f t="shared" si="3"/>
        <v>0</v>
      </c>
    </row>
    <row r="44" spans="1:11" s="43" customFormat="1" ht="15" customHeight="1">
      <c r="A44" s="26" t="s">
        <v>79</v>
      </c>
      <c r="B44" s="24" t="s">
        <v>30</v>
      </c>
      <c r="C44" s="25">
        <v>350</v>
      </c>
      <c r="D44" s="17">
        <v>1.4904403452750932</v>
      </c>
      <c r="E44" s="17">
        <v>1.5459370837744613</v>
      </c>
      <c r="F44" s="17">
        <v>1.5672819831972951</v>
      </c>
      <c r="G44" s="17">
        <v>1.5886268826201291</v>
      </c>
      <c r="H44" s="17">
        <v>1.6099717820429633</v>
      </c>
      <c r="I44" s="16"/>
      <c r="J44" s="16">
        <f t="shared" si="2"/>
        <v>0</v>
      </c>
      <c r="K44" s="18">
        <f t="shared" si="3"/>
        <v>0</v>
      </c>
    </row>
    <row r="45" spans="1:11" s="43" customFormat="1" ht="15" customHeight="1">
      <c r="A45" s="26" t="s">
        <v>80</v>
      </c>
      <c r="B45" s="24" t="s">
        <v>28</v>
      </c>
      <c r="C45" s="25">
        <v>200</v>
      </c>
      <c r="D45" s="17">
        <v>2.7203313262012911</v>
      </c>
      <c r="E45" s="17">
        <v>2.8174506185751853</v>
      </c>
      <c r="F45" s="17">
        <v>2.8548041925651448</v>
      </c>
      <c r="G45" s="17">
        <v>2.8921577665551035</v>
      </c>
      <c r="H45" s="17">
        <v>2.929511340545063</v>
      </c>
      <c r="I45" s="16"/>
      <c r="J45" s="16">
        <f t="shared" si="2"/>
        <v>0</v>
      </c>
      <c r="K45" s="18">
        <f t="shared" si="3"/>
        <v>0</v>
      </c>
    </row>
    <row r="46" spans="1:11" s="43" customFormat="1" ht="15" customHeight="1">
      <c r="A46" s="26" t="s">
        <v>53</v>
      </c>
      <c r="B46" s="24" t="s">
        <v>28</v>
      </c>
      <c r="C46" s="25">
        <v>200</v>
      </c>
      <c r="D46" s="17">
        <v>1.6744312544824287</v>
      </c>
      <c r="E46" s="17">
        <v>1.7715505468563231</v>
      </c>
      <c r="F46" s="17">
        <v>1.8089041208462824</v>
      </c>
      <c r="G46" s="17">
        <v>1.8462576948362419</v>
      </c>
      <c r="H46" s="17">
        <v>1.8836112688262012</v>
      </c>
      <c r="I46" s="16"/>
      <c r="J46" s="16">
        <f t="shared" si="2"/>
        <v>0</v>
      </c>
      <c r="K46" s="18">
        <f t="shared" si="3"/>
        <v>0</v>
      </c>
    </row>
    <row r="47" spans="1:11" s="43" customFormat="1" ht="15" customHeight="1">
      <c r="A47" s="26" t="s">
        <v>53</v>
      </c>
      <c r="B47" s="24" t="s">
        <v>30</v>
      </c>
      <c r="C47" s="25">
        <v>350</v>
      </c>
      <c r="D47" s="17">
        <v>1.191611753355418</v>
      </c>
      <c r="E47" s="17">
        <v>1.2471084918547863</v>
      </c>
      <c r="F47" s="17">
        <v>1.2684533912776201</v>
      </c>
      <c r="G47" s="17">
        <v>1.2897982907004539</v>
      </c>
      <c r="H47" s="17">
        <v>1.3111431901232882</v>
      </c>
      <c r="I47" s="16"/>
      <c r="J47" s="16">
        <f t="shared" si="2"/>
        <v>0</v>
      </c>
      <c r="K47" s="18">
        <f t="shared" si="3"/>
        <v>0</v>
      </c>
    </row>
    <row r="48" spans="1:11" s="43" customFormat="1" ht="15" customHeight="1">
      <c r="A48" s="26" t="s">
        <v>81</v>
      </c>
      <c r="B48" s="24" t="s">
        <v>28</v>
      </c>
      <c r="C48" s="25">
        <v>200</v>
      </c>
      <c r="D48" s="17">
        <v>2.3467955863016972</v>
      </c>
      <c r="E48" s="17">
        <v>2.4439148786755922</v>
      </c>
      <c r="F48" s="17">
        <v>2.4812684526655517</v>
      </c>
      <c r="G48" s="17">
        <v>2.5186220266555108</v>
      </c>
      <c r="H48" s="17">
        <v>2.5559756006454699</v>
      </c>
      <c r="I48" s="16"/>
      <c r="J48" s="16">
        <f t="shared" si="2"/>
        <v>0</v>
      </c>
      <c r="K48" s="18">
        <f t="shared" si="3"/>
        <v>0</v>
      </c>
    </row>
    <row r="49" spans="1:11" s="43" customFormat="1" ht="15" customHeight="1">
      <c r="A49" s="26" t="s">
        <v>82</v>
      </c>
      <c r="B49" s="24" t="s">
        <v>28</v>
      </c>
      <c r="C49" s="25">
        <v>200</v>
      </c>
      <c r="D49" s="17">
        <v>1.8238455504422662</v>
      </c>
      <c r="E49" s="17">
        <v>1.9209648428161608</v>
      </c>
      <c r="F49" s="17">
        <v>1.9583184168061198</v>
      </c>
      <c r="G49" s="17">
        <v>1.9956719907960794</v>
      </c>
      <c r="H49" s="17">
        <v>2.0330255647860391</v>
      </c>
      <c r="I49" s="16"/>
      <c r="J49" s="16">
        <f t="shared" si="2"/>
        <v>0</v>
      </c>
      <c r="K49" s="18">
        <f t="shared" si="3"/>
        <v>0</v>
      </c>
    </row>
    <row r="50" spans="1:11" s="43" customFormat="1" ht="15" customHeight="1">
      <c r="A50" s="26" t="s">
        <v>54</v>
      </c>
      <c r="B50" s="24" t="s">
        <v>28</v>
      </c>
      <c r="C50" s="25">
        <v>200</v>
      </c>
      <c r="D50" s="17">
        <v>2.4962098822615348</v>
      </c>
      <c r="E50" s="17">
        <v>2.593329174635429</v>
      </c>
      <c r="F50" s="17">
        <v>2.6306827486253881</v>
      </c>
      <c r="G50" s="17">
        <v>2.6680363226153476</v>
      </c>
      <c r="H50" s="17">
        <v>2.7053898966053072</v>
      </c>
      <c r="I50" s="16"/>
      <c r="J50" s="16">
        <f t="shared" si="2"/>
        <v>0</v>
      </c>
      <c r="K50" s="18">
        <f t="shared" si="3"/>
        <v>0</v>
      </c>
    </row>
    <row r="51" spans="1:11" s="43" customFormat="1" ht="15" customHeight="1">
      <c r="A51" s="26" t="s">
        <v>102</v>
      </c>
      <c r="B51" s="24" t="s">
        <v>28</v>
      </c>
      <c r="C51" s="25">
        <v>200</v>
      </c>
      <c r="D51" s="17">
        <v>2.6456241782213716</v>
      </c>
      <c r="E51" s="17">
        <v>2.7427434705952662</v>
      </c>
      <c r="F51" s="17">
        <v>2.7800970445852258</v>
      </c>
      <c r="G51" s="17">
        <v>2.8174506185751853</v>
      </c>
      <c r="H51" s="17">
        <v>2.8548041925651448</v>
      </c>
      <c r="I51" s="16"/>
      <c r="J51" s="16">
        <f t="shared" si="2"/>
        <v>0</v>
      </c>
      <c r="K51" s="18">
        <f t="shared" si="3"/>
        <v>0</v>
      </c>
    </row>
    <row r="52" spans="1:11" s="43" customFormat="1" ht="15" customHeight="1">
      <c r="A52" s="26" t="s">
        <v>83</v>
      </c>
      <c r="B52" s="24" t="s">
        <v>28</v>
      </c>
      <c r="C52" s="25">
        <v>200</v>
      </c>
      <c r="D52" s="17">
        <v>1.5250169585225914</v>
      </c>
      <c r="E52" s="17">
        <v>1.6221362508964858</v>
      </c>
      <c r="F52" s="17">
        <v>1.6594898248864449</v>
      </c>
      <c r="G52" s="17">
        <v>1.6968433988764045</v>
      </c>
      <c r="H52" s="17">
        <v>1.7341969728663638</v>
      </c>
      <c r="I52" s="16"/>
      <c r="J52" s="16">
        <f t="shared" si="2"/>
        <v>0</v>
      </c>
      <c r="K52" s="18">
        <f t="shared" si="3"/>
        <v>0</v>
      </c>
    </row>
    <row r="53" spans="1:11" s="43" customFormat="1" ht="15" customHeight="1">
      <c r="A53" s="26" t="s">
        <v>83</v>
      </c>
      <c r="B53" s="24" t="s">
        <v>30</v>
      </c>
      <c r="C53" s="25">
        <v>350</v>
      </c>
      <c r="D53" s="17">
        <v>1.0421974573955808</v>
      </c>
      <c r="E53" s="17">
        <v>1.0976941958949493</v>
      </c>
      <c r="F53" s="17">
        <v>1.1190390953177831</v>
      </c>
      <c r="G53" s="17">
        <v>1.1403839947406169</v>
      </c>
      <c r="H53" s="17">
        <v>1.1617288941634509</v>
      </c>
      <c r="I53" s="16"/>
      <c r="J53" s="16">
        <f t="shared" si="2"/>
        <v>0</v>
      </c>
      <c r="K53" s="18">
        <f t="shared" si="3"/>
        <v>0</v>
      </c>
    </row>
    <row r="54" spans="1:11" s="43" customFormat="1" ht="15" customHeight="1">
      <c r="A54" s="26" t="s">
        <v>84</v>
      </c>
      <c r="B54" s="24" t="s">
        <v>28</v>
      </c>
      <c r="C54" s="25">
        <v>200</v>
      </c>
      <c r="D54" s="17">
        <v>2.1226741423619413</v>
      </c>
      <c r="E54" s="17">
        <v>2.2197934347358359</v>
      </c>
      <c r="F54" s="17">
        <v>2.257147008725795</v>
      </c>
      <c r="G54" s="17">
        <v>2.2945005827157545</v>
      </c>
      <c r="H54" s="17">
        <v>2.3318541567057136</v>
      </c>
      <c r="I54" s="16"/>
      <c r="J54" s="16">
        <f t="shared" si="2"/>
        <v>0</v>
      </c>
      <c r="K54" s="18">
        <f t="shared" si="3"/>
        <v>0</v>
      </c>
    </row>
    <row r="55" spans="1:11" s="43" customFormat="1" ht="15" customHeight="1">
      <c r="A55" s="26" t="s">
        <v>84</v>
      </c>
      <c r="B55" s="24" t="s">
        <v>30</v>
      </c>
      <c r="C55" s="25">
        <v>350</v>
      </c>
      <c r="D55" s="17">
        <v>1.4904403452750932</v>
      </c>
      <c r="E55" s="17">
        <v>1.5459370837744613</v>
      </c>
      <c r="F55" s="17">
        <v>1.5672819831972951</v>
      </c>
      <c r="G55" s="17">
        <v>1.5886268826201291</v>
      </c>
      <c r="H55" s="17">
        <v>1.6099717820429633</v>
      </c>
      <c r="I55" s="16"/>
      <c r="J55" s="16">
        <f t="shared" si="2"/>
        <v>0</v>
      </c>
      <c r="K55" s="18">
        <f t="shared" si="3"/>
        <v>0</v>
      </c>
    </row>
    <row r="56" spans="1:11" s="43" customFormat="1" ht="15" customHeight="1">
      <c r="A56" s="26" t="s">
        <v>55</v>
      </c>
      <c r="B56" s="24" t="s">
        <v>28</v>
      </c>
      <c r="C56" s="25">
        <v>200</v>
      </c>
      <c r="D56" s="17">
        <v>1.3606612329667704</v>
      </c>
      <c r="E56" s="17">
        <v>1.4577805253406646</v>
      </c>
      <c r="F56" s="17">
        <v>1.4951340993306239</v>
      </c>
      <c r="G56" s="17">
        <v>1.5324876733205832</v>
      </c>
      <c r="H56" s="17">
        <v>1.5698412473105428</v>
      </c>
      <c r="I56" s="16"/>
      <c r="J56" s="16">
        <f t="shared" si="2"/>
        <v>0</v>
      </c>
      <c r="K56" s="18">
        <f t="shared" si="3"/>
        <v>0</v>
      </c>
    </row>
    <row r="57" spans="1:11" s="43" customFormat="1" ht="15" customHeight="1">
      <c r="A57" s="26" t="s">
        <v>55</v>
      </c>
      <c r="B57" s="24" t="s">
        <v>30</v>
      </c>
      <c r="C57" s="25">
        <v>350</v>
      </c>
      <c r="D57" s="17">
        <v>0.95254887981967851</v>
      </c>
      <c r="E57" s="17">
        <v>1.0080456183190467</v>
      </c>
      <c r="F57" s="17">
        <v>1.0293905177418805</v>
      </c>
      <c r="G57" s="17">
        <v>1.0507354171647145</v>
      </c>
      <c r="H57" s="17">
        <v>1.0720803165875483</v>
      </c>
      <c r="I57" s="16"/>
      <c r="J57" s="16">
        <f t="shared" si="2"/>
        <v>0</v>
      </c>
      <c r="K57" s="18">
        <f t="shared" si="3"/>
        <v>0</v>
      </c>
    </row>
    <row r="58" spans="1:11" s="43" customFormat="1" ht="15" customHeight="1">
      <c r="A58" s="26" t="s">
        <v>35</v>
      </c>
      <c r="B58" s="24" t="s">
        <v>28</v>
      </c>
      <c r="C58" s="25">
        <v>200</v>
      </c>
      <c r="D58" s="17">
        <v>1.5250169585225914</v>
      </c>
      <c r="E58" s="17">
        <v>1.6221362508964858</v>
      </c>
      <c r="F58" s="17">
        <v>1.6594898248864449</v>
      </c>
      <c r="G58" s="17">
        <v>1.6968433988764045</v>
      </c>
      <c r="H58" s="17">
        <v>1.7341969728663638</v>
      </c>
      <c r="I58" s="16"/>
      <c r="J58" s="16">
        <f t="shared" si="2"/>
        <v>0</v>
      </c>
      <c r="K58" s="18">
        <f t="shared" si="3"/>
        <v>0</v>
      </c>
    </row>
    <row r="59" spans="1:11" s="43" customFormat="1" ht="15" customHeight="1">
      <c r="A59" s="26" t="s">
        <v>35</v>
      </c>
      <c r="B59" s="24" t="s">
        <v>30</v>
      </c>
      <c r="C59" s="25">
        <v>350</v>
      </c>
      <c r="D59" s="17">
        <v>1.0421974573955808</v>
      </c>
      <c r="E59" s="17">
        <v>1.0976941958949493</v>
      </c>
      <c r="F59" s="17">
        <v>1.1190390953177831</v>
      </c>
      <c r="G59" s="17">
        <v>1.1403839947406169</v>
      </c>
      <c r="H59" s="17">
        <v>1.1617288941634509</v>
      </c>
      <c r="I59" s="16"/>
      <c r="J59" s="16">
        <f t="shared" si="2"/>
        <v>0</v>
      </c>
      <c r="K59" s="18">
        <f t="shared" si="3"/>
        <v>0</v>
      </c>
    </row>
    <row r="60" spans="1:11" s="43" customFormat="1" ht="15" customHeight="1">
      <c r="A60" s="26" t="s">
        <v>56</v>
      </c>
      <c r="B60" s="24" t="s">
        <v>28</v>
      </c>
      <c r="C60" s="25">
        <v>200</v>
      </c>
      <c r="D60" s="17">
        <v>2.4962098822615348</v>
      </c>
      <c r="E60" s="17">
        <v>2.593329174635429</v>
      </c>
      <c r="F60" s="17">
        <v>2.6306827486253881</v>
      </c>
      <c r="G60" s="17">
        <v>2.6680363226153476</v>
      </c>
      <c r="H60" s="17">
        <v>2.7053898966053072</v>
      </c>
      <c r="I60" s="16"/>
      <c r="J60" s="16">
        <f t="shared" si="2"/>
        <v>0</v>
      </c>
      <c r="K60" s="18">
        <f t="shared" si="3"/>
        <v>0</v>
      </c>
    </row>
    <row r="61" spans="1:11" s="43" customFormat="1" ht="15" customHeight="1">
      <c r="A61" s="26" t="s">
        <v>56</v>
      </c>
      <c r="B61" s="24" t="s">
        <v>30</v>
      </c>
      <c r="C61" s="25">
        <v>350</v>
      </c>
      <c r="D61" s="17">
        <v>1.7892689371947681</v>
      </c>
      <c r="E61" s="17">
        <v>1.8447656756941362</v>
      </c>
      <c r="F61" s="17">
        <v>1.8661105751169698</v>
      </c>
      <c r="G61" s="17">
        <v>1.8874554745398042</v>
      </c>
      <c r="H61" s="17">
        <v>1.9088003739626378</v>
      </c>
      <c r="I61" s="16"/>
      <c r="J61" s="16">
        <f t="shared" si="2"/>
        <v>0</v>
      </c>
      <c r="K61" s="18">
        <f t="shared" si="3"/>
        <v>0</v>
      </c>
    </row>
    <row r="62" spans="1:11" s="43" customFormat="1" ht="15" customHeight="1">
      <c r="A62" s="26" t="s">
        <v>57</v>
      </c>
      <c r="B62" s="24" t="s">
        <v>28</v>
      </c>
      <c r="C62" s="25">
        <v>200</v>
      </c>
      <c r="D62" s="17">
        <v>1.3606612329667704</v>
      </c>
      <c r="E62" s="17">
        <v>1.4577805253406646</v>
      </c>
      <c r="F62" s="17">
        <v>1.4951340993306239</v>
      </c>
      <c r="G62" s="17">
        <v>1.5324876733205832</v>
      </c>
      <c r="H62" s="17">
        <v>1.5698412473105428</v>
      </c>
      <c r="I62" s="16"/>
      <c r="J62" s="16">
        <f t="shared" si="2"/>
        <v>0</v>
      </c>
      <c r="K62" s="18">
        <f t="shared" si="3"/>
        <v>0</v>
      </c>
    </row>
    <row r="63" spans="1:11" s="43" customFormat="1" ht="15" customHeight="1">
      <c r="A63" s="26" t="s">
        <v>57</v>
      </c>
      <c r="B63" s="24" t="s">
        <v>30</v>
      </c>
      <c r="C63" s="25">
        <v>350</v>
      </c>
      <c r="D63" s="17">
        <v>0.95254887981967851</v>
      </c>
      <c r="E63" s="17">
        <v>1.0080456183190467</v>
      </c>
      <c r="F63" s="17">
        <v>1.0293905177418805</v>
      </c>
      <c r="G63" s="17">
        <v>1.0507354171647145</v>
      </c>
      <c r="H63" s="17">
        <v>1.0720803165875483</v>
      </c>
      <c r="I63" s="16"/>
      <c r="J63" s="16">
        <f t="shared" si="2"/>
        <v>0</v>
      </c>
      <c r="K63" s="18">
        <f t="shared" si="3"/>
        <v>0</v>
      </c>
    </row>
    <row r="64" spans="1:11" s="43" customFormat="1" ht="15" customHeight="1">
      <c r="A64" s="26" t="s">
        <v>58</v>
      </c>
      <c r="B64" s="24" t="s">
        <v>28</v>
      </c>
      <c r="C64" s="25">
        <v>200</v>
      </c>
      <c r="D64" s="17">
        <v>1.405485521754722</v>
      </c>
      <c r="E64" s="17">
        <v>1.5026048141286159</v>
      </c>
      <c r="F64" s="17">
        <v>1.5399583881185752</v>
      </c>
      <c r="G64" s="17">
        <v>1.5773119621085345</v>
      </c>
      <c r="H64" s="17">
        <v>1.6146655360984941</v>
      </c>
      <c r="I64" s="16"/>
      <c r="J64" s="16">
        <f t="shared" si="2"/>
        <v>0</v>
      </c>
      <c r="K64" s="18">
        <f t="shared" si="3"/>
        <v>0</v>
      </c>
    </row>
    <row r="65" spans="1:11" s="43" customFormat="1" ht="15" customHeight="1">
      <c r="A65" s="26" t="s">
        <v>58</v>
      </c>
      <c r="B65" s="24" t="s">
        <v>30</v>
      </c>
      <c r="C65" s="25">
        <v>350</v>
      </c>
      <c r="D65" s="17">
        <v>0.9973731686076297</v>
      </c>
      <c r="E65" s="17">
        <v>1.0528699071069978</v>
      </c>
      <c r="F65" s="17">
        <v>1.0742148065298316</v>
      </c>
      <c r="G65" s="17">
        <v>1.0955597059526658</v>
      </c>
      <c r="H65" s="17">
        <v>1.1169046053754994</v>
      </c>
      <c r="I65" s="16"/>
      <c r="J65" s="16">
        <f t="shared" si="2"/>
        <v>0</v>
      </c>
      <c r="K65" s="18">
        <f t="shared" si="3"/>
        <v>0</v>
      </c>
    </row>
    <row r="66" spans="1:11" s="43" customFormat="1" ht="15" customHeight="1">
      <c r="A66" s="26" t="s">
        <v>36</v>
      </c>
      <c r="B66" s="24" t="s">
        <v>28</v>
      </c>
      <c r="C66" s="25">
        <v>200</v>
      </c>
      <c r="D66" s="17">
        <v>2.1973812903418599</v>
      </c>
      <c r="E66" s="17">
        <v>2.2945005827157541</v>
      </c>
      <c r="F66" s="17">
        <v>2.3318541567057136</v>
      </c>
      <c r="G66" s="17">
        <v>2.3692077306956731</v>
      </c>
      <c r="H66" s="17">
        <v>2.4065613046856318</v>
      </c>
      <c r="I66" s="16"/>
      <c r="J66" s="16">
        <f t="shared" si="2"/>
        <v>0</v>
      </c>
      <c r="K66" s="18">
        <f t="shared" si="3"/>
        <v>0</v>
      </c>
    </row>
    <row r="67" spans="1:11" s="43" customFormat="1" ht="15" customHeight="1">
      <c r="A67" s="26" t="s">
        <v>59</v>
      </c>
      <c r="B67" s="24" t="s">
        <v>28</v>
      </c>
      <c r="C67" s="25">
        <v>200</v>
      </c>
      <c r="D67" s="17">
        <v>1.405485521754722</v>
      </c>
      <c r="E67" s="17">
        <v>1.5026048141286159</v>
      </c>
      <c r="F67" s="17">
        <v>1.5399583881185752</v>
      </c>
      <c r="G67" s="17">
        <v>1.5773119621085345</v>
      </c>
      <c r="H67" s="17">
        <v>1.6146655360984941</v>
      </c>
      <c r="I67" s="16"/>
      <c r="J67" s="16">
        <f t="shared" si="2"/>
        <v>0</v>
      </c>
      <c r="K67" s="18">
        <f t="shared" si="3"/>
        <v>0</v>
      </c>
    </row>
    <row r="68" spans="1:11" s="43" customFormat="1" ht="15" customHeight="1">
      <c r="A68" s="26" t="s">
        <v>59</v>
      </c>
      <c r="B68" s="24" t="s">
        <v>30</v>
      </c>
      <c r="C68" s="25">
        <v>350</v>
      </c>
      <c r="D68" s="17">
        <v>0.9973731686076297</v>
      </c>
      <c r="E68" s="17">
        <v>1.0528699071069978</v>
      </c>
      <c r="F68" s="17">
        <v>1.0742148065298316</v>
      </c>
      <c r="G68" s="17">
        <v>1.0955597059526658</v>
      </c>
      <c r="H68" s="17">
        <v>1.1169046053754994</v>
      </c>
      <c r="I68" s="16"/>
      <c r="J68" s="16">
        <f t="shared" si="2"/>
        <v>0</v>
      </c>
      <c r="K68" s="18">
        <f t="shared" si="3"/>
        <v>0</v>
      </c>
    </row>
    <row r="69" spans="1:11" s="43" customFormat="1" ht="15" customHeight="1">
      <c r="A69" s="26" t="s">
        <v>85</v>
      </c>
      <c r="B69" s="24" t="s">
        <v>28</v>
      </c>
      <c r="C69" s="25">
        <v>200</v>
      </c>
      <c r="D69" s="17">
        <v>2.3467955863016972</v>
      </c>
      <c r="E69" s="17">
        <v>2.4439148786755922</v>
      </c>
      <c r="F69" s="17">
        <v>2.4812684526655517</v>
      </c>
      <c r="G69" s="17">
        <v>2.5186220266555108</v>
      </c>
      <c r="H69" s="17">
        <v>2.5559756006454699</v>
      </c>
      <c r="I69" s="16"/>
      <c r="J69" s="16">
        <f t="shared" si="2"/>
        <v>0</v>
      </c>
      <c r="K69" s="18">
        <f t="shared" si="3"/>
        <v>0</v>
      </c>
    </row>
    <row r="70" spans="1:11" s="43" customFormat="1" ht="15" customHeight="1">
      <c r="A70" s="26" t="s">
        <v>85</v>
      </c>
      <c r="B70" s="24" t="s">
        <v>30</v>
      </c>
      <c r="C70" s="25">
        <v>350</v>
      </c>
      <c r="D70" s="17">
        <v>1.6398546412349309</v>
      </c>
      <c r="E70" s="17">
        <v>1.6953513797342989</v>
      </c>
      <c r="F70" s="17">
        <v>1.7166962791571327</v>
      </c>
      <c r="G70" s="17">
        <v>1.7380411785799663</v>
      </c>
      <c r="H70" s="17">
        <v>1.7593860780028006</v>
      </c>
      <c r="I70" s="16"/>
      <c r="J70" s="16">
        <f t="shared" si="2"/>
        <v>0</v>
      </c>
      <c r="K70" s="18">
        <f t="shared" si="3"/>
        <v>0</v>
      </c>
    </row>
    <row r="71" spans="1:11" s="43" customFormat="1" ht="15" customHeight="1">
      <c r="A71" s="26" t="s">
        <v>37</v>
      </c>
      <c r="B71" s="24" t="s">
        <v>28</v>
      </c>
      <c r="C71" s="25">
        <v>200</v>
      </c>
      <c r="D71" s="17">
        <v>1.9732598464021041</v>
      </c>
      <c r="E71" s="17">
        <v>2.0703791387759978</v>
      </c>
      <c r="F71" s="17">
        <v>2.1077327127659573</v>
      </c>
      <c r="G71" s="17">
        <v>2.1450862867559173</v>
      </c>
      <c r="H71" s="17">
        <v>2.1824398607458764</v>
      </c>
      <c r="I71" s="16"/>
      <c r="J71" s="16">
        <f t="shared" si="2"/>
        <v>0</v>
      </c>
      <c r="K71" s="18">
        <f t="shared" si="3"/>
        <v>0</v>
      </c>
    </row>
    <row r="72" spans="1:11" s="43" customFormat="1" ht="15" customHeight="1">
      <c r="A72" s="26" t="s">
        <v>37</v>
      </c>
      <c r="B72" s="24" t="s">
        <v>30</v>
      </c>
      <c r="C72" s="25">
        <v>350</v>
      </c>
      <c r="D72" s="17">
        <v>1.370908908507223</v>
      </c>
      <c r="E72" s="17">
        <v>1.4264056470065916</v>
      </c>
      <c r="F72" s="17">
        <v>1.4477505464294251</v>
      </c>
      <c r="G72" s="17">
        <v>1.4690954458522594</v>
      </c>
      <c r="H72" s="17">
        <v>1.4904403452750932</v>
      </c>
      <c r="I72" s="16"/>
      <c r="J72" s="16">
        <f t="shared" si="2"/>
        <v>0</v>
      </c>
      <c r="K72" s="18">
        <f t="shared" si="3"/>
        <v>0</v>
      </c>
    </row>
    <row r="73" spans="1:11" s="43" customFormat="1" ht="15" customHeight="1">
      <c r="A73" s="26" t="s">
        <v>69</v>
      </c>
      <c r="B73" s="24" t="s">
        <v>28</v>
      </c>
      <c r="C73" s="25">
        <v>200</v>
      </c>
      <c r="D73" s="17">
        <v>1.5997241065025103</v>
      </c>
      <c r="E73" s="17">
        <v>1.6968433988764045</v>
      </c>
      <c r="F73" s="17">
        <v>1.7341969728663638</v>
      </c>
      <c r="G73" s="17">
        <v>1.7715505468563231</v>
      </c>
      <c r="H73" s="17">
        <v>1.8089041208462828</v>
      </c>
      <c r="I73" s="16"/>
      <c r="J73" s="16">
        <f t="shared" si="2"/>
        <v>0</v>
      </c>
      <c r="K73" s="18">
        <f t="shared" si="3"/>
        <v>0</v>
      </c>
    </row>
    <row r="74" spans="1:11" s="43" customFormat="1" ht="15" customHeight="1">
      <c r="A74" s="26" t="s">
        <v>69</v>
      </c>
      <c r="B74" s="24" t="s">
        <v>30</v>
      </c>
      <c r="C74" s="25">
        <v>350</v>
      </c>
      <c r="D74" s="17">
        <v>1.1169046053754994</v>
      </c>
      <c r="E74" s="17">
        <v>1.1724013438748677</v>
      </c>
      <c r="F74" s="17">
        <v>1.1937462432977017</v>
      </c>
      <c r="G74" s="17">
        <v>1.2150911427205358</v>
      </c>
      <c r="H74" s="17">
        <v>1.2364360421433696</v>
      </c>
      <c r="I74" s="16"/>
      <c r="J74" s="16">
        <f t="shared" si="2"/>
        <v>0</v>
      </c>
      <c r="K74" s="18">
        <f t="shared" si="3"/>
        <v>0</v>
      </c>
    </row>
    <row r="75" spans="1:11" s="43" customFormat="1" ht="15" customHeight="1">
      <c r="A75" s="26" t="s">
        <v>86</v>
      </c>
      <c r="B75" s="24" t="s">
        <v>28</v>
      </c>
      <c r="C75" s="25">
        <v>200</v>
      </c>
      <c r="D75" s="17">
        <v>2.7950384741812098</v>
      </c>
      <c r="E75" s="17">
        <v>2.8921577665551035</v>
      </c>
      <c r="F75" s="17">
        <v>2.9295113405450635</v>
      </c>
      <c r="G75" s="17">
        <v>2.9668649145350234</v>
      </c>
      <c r="H75" s="17">
        <v>3.0042184885249825</v>
      </c>
      <c r="I75" s="16"/>
      <c r="J75" s="16">
        <f t="shared" si="2"/>
        <v>0</v>
      </c>
      <c r="K75" s="18">
        <f t="shared" si="3"/>
        <v>0</v>
      </c>
    </row>
    <row r="76" spans="1:11" s="43" customFormat="1" ht="15" customHeight="1">
      <c r="A76" s="26" t="s">
        <v>87</v>
      </c>
      <c r="B76" s="24" t="s">
        <v>28</v>
      </c>
      <c r="C76" s="25">
        <v>200</v>
      </c>
      <c r="D76" s="17">
        <v>1.7491384024623475</v>
      </c>
      <c r="E76" s="17">
        <v>1.8462576948362421</v>
      </c>
      <c r="F76" s="17">
        <v>1.8836112688262012</v>
      </c>
      <c r="G76" s="17">
        <v>1.9209648428161608</v>
      </c>
      <c r="H76" s="17">
        <v>1.9583184168061201</v>
      </c>
      <c r="I76" s="16"/>
      <c r="J76" s="16">
        <f t="shared" si="2"/>
        <v>0</v>
      </c>
      <c r="K76" s="18">
        <f t="shared" si="3"/>
        <v>0</v>
      </c>
    </row>
    <row r="77" spans="1:11" s="43" customFormat="1" ht="15" customHeight="1">
      <c r="A77" s="26" t="s">
        <v>87</v>
      </c>
      <c r="B77" s="24" t="s">
        <v>30</v>
      </c>
      <c r="C77" s="25">
        <v>350</v>
      </c>
      <c r="D77" s="17">
        <v>1.2663189013353371</v>
      </c>
      <c r="E77" s="17">
        <v>1.3218156398347052</v>
      </c>
      <c r="F77" s="17">
        <v>1.343160539257539</v>
      </c>
      <c r="G77" s="17">
        <v>1.3645054386803732</v>
      </c>
      <c r="H77" s="17">
        <v>1.3858503381032068</v>
      </c>
      <c r="I77" s="16"/>
      <c r="J77" s="16">
        <f t="shared" ref="J77:J125" si="4">I77/C77</f>
        <v>0</v>
      </c>
      <c r="K77" s="18">
        <f t="shared" ref="K77:K125" si="5">I77*D77</f>
        <v>0</v>
      </c>
    </row>
    <row r="78" spans="1:11" s="43" customFormat="1" ht="15" customHeight="1">
      <c r="A78" s="26" t="s">
        <v>38</v>
      </c>
      <c r="B78" s="24" t="s">
        <v>28</v>
      </c>
      <c r="C78" s="25">
        <v>200</v>
      </c>
      <c r="D78" s="17">
        <v>1.7491384024623475</v>
      </c>
      <c r="E78" s="17">
        <v>1.8462576948362421</v>
      </c>
      <c r="F78" s="17">
        <v>1.8836112688262012</v>
      </c>
      <c r="G78" s="17">
        <v>1.9209648428161608</v>
      </c>
      <c r="H78" s="17">
        <v>1.9583184168061201</v>
      </c>
      <c r="I78" s="16"/>
      <c r="J78" s="16">
        <f t="shared" si="4"/>
        <v>0</v>
      </c>
      <c r="K78" s="18">
        <f t="shared" si="5"/>
        <v>0</v>
      </c>
    </row>
    <row r="79" spans="1:11" s="43" customFormat="1" ht="15" customHeight="1">
      <c r="A79" s="26" t="s">
        <v>38</v>
      </c>
      <c r="B79" s="24" t="s">
        <v>30</v>
      </c>
      <c r="C79" s="25">
        <v>350</v>
      </c>
      <c r="D79" s="17">
        <v>1.2663189013353371</v>
      </c>
      <c r="E79" s="17">
        <v>1.3218156398347052</v>
      </c>
      <c r="F79" s="17">
        <v>1.343160539257539</v>
      </c>
      <c r="G79" s="17">
        <v>1.3645054386803732</v>
      </c>
      <c r="H79" s="17">
        <v>1.3858503381032068</v>
      </c>
      <c r="I79" s="16"/>
      <c r="J79" s="16">
        <f t="shared" si="4"/>
        <v>0</v>
      </c>
      <c r="K79" s="18">
        <f t="shared" si="5"/>
        <v>0</v>
      </c>
    </row>
    <row r="80" spans="1:11" s="43" customFormat="1" ht="15" customHeight="1">
      <c r="A80" s="26" t="s">
        <v>60</v>
      </c>
      <c r="B80" s="24" t="s">
        <v>28</v>
      </c>
      <c r="C80" s="25">
        <v>200</v>
      </c>
      <c r="D80" s="17">
        <v>1.5997241065025103</v>
      </c>
      <c r="E80" s="17">
        <v>1.6968433988764045</v>
      </c>
      <c r="F80" s="17">
        <v>1.7341969728663638</v>
      </c>
      <c r="G80" s="17">
        <v>1.7715505468563231</v>
      </c>
      <c r="H80" s="17">
        <v>1.8089041208462828</v>
      </c>
      <c r="I80" s="16"/>
      <c r="J80" s="16">
        <f t="shared" si="4"/>
        <v>0</v>
      </c>
      <c r="K80" s="18">
        <f t="shared" si="5"/>
        <v>0</v>
      </c>
    </row>
    <row r="81" spans="1:11" s="43" customFormat="1" ht="15" customHeight="1">
      <c r="A81" s="26" t="s">
        <v>60</v>
      </c>
      <c r="B81" s="24" t="s">
        <v>30</v>
      </c>
      <c r="C81" s="25">
        <v>350</v>
      </c>
      <c r="D81" s="17">
        <v>1.1169046053754994</v>
      </c>
      <c r="E81" s="17">
        <v>1.1724013438748677</v>
      </c>
      <c r="F81" s="17">
        <v>1.1937462432977017</v>
      </c>
      <c r="G81" s="17">
        <v>1.2150911427205358</v>
      </c>
      <c r="H81" s="17">
        <v>1.2364360421433696</v>
      </c>
      <c r="I81" s="16"/>
      <c r="J81" s="16">
        <f t="shared" si="4"/>
        <v>0</v>
      </c>
      <c r="K81" s="18">
        <f t="shared" si="5"/>
        <v>0</v>
      </c>
    </row>
    <row r="82" spans="1:11" s="43" customFormat="1" ht="15" customHeight="1">
      <c r="A82" s="26" t="s">
        <v>39</v>
      </c>
      <c r="B82" s="24" t="s">
        <v>28</v>
      </c>
      <c r="C82" s="25">
        <v>200</v>
      </c>
      <c r="D82" s="17">
        <v>1.5997241065025103</v>
      </c>
      <c r="E82" s="17">
        <v>1.6968433988764045</v>
      </c>
      <c r="F82" s="17">
        <v>1.7341969728663638</v>
      </c>
      <c r="G82" s="17">
        <v>1.7715505468563231</v>
      </c>
      <c r="H82" s="17">
        <v>1.8089041208462828</v>
      </c>
      <c r="I82" s="16"/>
      <c r="J82" s="16">
        <f t="shared" si="4"/>
        <v>0</v>
      </c>
      <c r="K82" s="18">
        <f t="shared" si="5"/>
        <v>0</v>
      </c>
    </row>
    <row r="83" spans="1:11" s="43" customFormat="1" ht="15" customHeight="1">
      <c r="A83" s="26" t="s">
        <v>39</v>
      </c>
      <c r="B83" s="24" t="s">
        <v>30</v>
      </c>
      <c r="C83" s="25">
        <v>350</v>
      </c>
      <c r="D83" s="17">
        <v>1.1169046053754994</v>
      </c>
      <c r="E83" s="17">
        <v>1.1724013438748677</v>
      </c>
      <c r="F83" s="17">
        <v>1.1937462432977017</v>
      </c>
      <c r="G83" s="17">
        <v>1.2150911427205358</v>
      </c>
      <c r="H83" s="17">
        <v>1.2364360421433696</v>
      </c>
      <c r="I83" s="16"/>
      <c r="J83" s="16">
        <f t="shared" si="4"/>
        <v>0</v>
      </c>
      <c r="K83" s="18">
        <f t="shared" si="5"/>
        <v>0</v>
      </c>
    </row>
    <row r="84" spans="1:11" s="43" customFormat="1" ht="15" customHeight="1">
      <c r="A84" s="26" t="s">
        <v>40</v>
      </c>
      <c r="B84" s="24" t="s">
        <v>28</v>
      </c>
      <c r="C84" s="25">
        <v>200</v>
      </c>
      <c r="D84" s="17">
        <v>1.6744312544824287</v>
      </c>
      <c r="E84" s="17">
        <v>1.7715505468563231</v>
      </c>
      <c r="F84" s="17">
        <v>1.8089041208462824</v>
      </c>
      <c r="G84" s="17">
        <v>1.8462576948362419</v>
      </c>
      <c r="H84" s="17">
        <v>1.8836112688262012</v>
      </c>
      <c r="I84" s="16"/>
      <c r="J84" s="16">
        <f t="shared" si="4"/>
        <v>0</v>
      </c>
      <c r="K84" s="18">
        <f t="shared" si="5"/>
        <v>0</v>
      </c>
    </row>
    <row r="85" spans="1:11" s="43" customFormat="1" ht="15" customHeight="1">
      <c r="A85" s="26" t="s">
        <v>40</v>
      </c>
      <c r="B85" s="24" t="s">
        <v>30</v>
      </c>
      <c r="C85" s="25">
        <v>350</v>
      </c>
      <c r="D85" s="17">
        <v>1.1766703237594347</v>
      </c>
      <c r="E85" s="17">
        <v>1.2321670622588026</v>
      </c>
      <c r="F85" s="17">
        <v>1.2535119616816366</v>
      </c>
      <c r="G85" s="17">
        <v>1.2748568611044706</v>
      </c>
      <c r="H85" s="17">
        <v>1.2962017605273042</v>
      </c>
      <c r="I85" s="16"/>
      <c r="J85" s="16">
        <f t="shared" si="4"/>
        <v>0</v>
      </c>
      <c r="K85" s="18">
        <f t="shared" si="5"/>
        <v>0</v>
      </c>
    </row>
    <row r="86" spans="1:11" s="43" customFormat="1" ht="15" customHeight="1">
      <c r="A86" s="26" t="s">
        <v>41</v>
      </c>
      <c r="B86" s="24" t="s">
        <v>28</v>
      </c>
      <c r="C86" s="25">
        <v>200</v>
      </c>
      <c r="D86" s="17">
        <v>2.1973812903418599</v>
      </c>
      <c r="E86" s="17">
        <v>2.2945005827157541</v>
      </c>
      <c r="F86" s="17">
        <v>2.3318541567057136</v>
      </c>
      <c r="G86" s="17">
        <v>2.3692077306956731</v>
      </c>
      <c r="H86" s="17">
        <v>2.4065613046856318</v>
      </c>
      <c r="I86" s="16"/>
      <c r="J86" s="16">
        <f t="shared" si="4"/>
        <v>0</v>
      </c>
      <c r="K86" s="18">
        <f t="shared" si="5"/>
        <v>0</v>
      </c>
    </row>
    <row r="87" spans="1:11" s="43" customFormat="1" ht="15" customHeight="1">
      <c r="A87" s="26" t="s">
        <v>41</v>
      </c>
      <c r="B87" s="24" t="s">
        <v>30</v>
      </c>
      <c r="C87" s="25">
        <v>350</v>
      </c>
      <c r="D87" s="17">
        <v>1.5651474932550118</v>
      </c>
      <c r="E87" s="17">
        <v>1.6206442317543799</v>
      </c>
      <c r="F87" s="17">
        <v>1.6419891311772139</v>
      </c>
      <c r="G87" s="17">
        <v>1.6633340306000481</v>
      </c>
      <c r="H87" s="17">
        <v>1.6846789300228817</v>
      </c>
      <c r="I87" s="16"/>
      <c r="J87" s="16">
        <f t="shared" si="4"/>
        <v>0</v>
      </c>
      <c r="K87" s="18">
        <f t="shared" si="5"/>
        <v>0</v>
      </c>
    </row>
    <row r="88" spans="1:11" s="43" customFormat="1" ht="15" customHeight="1">
      <c r="A88" s="26" t="s">
        <v>88</v>
      </c>
      <c r="B88" s="24" t="s">
        <v>28</v>
      </c>
      <c r="C88" s="25">
        <v>200</v>
      </c>
      <c r="D88" s="17">
        <v>1.405485521754722</v>
      </c>
      <c r="E88" s="17">
        <v>1.5026048141286159</v>
      </c>
      <c r="F88" s="17">
        <v>1.5399583881185752</v>
      </c>
      <c r="G88" s="17">
        <v>1.5773119621085345</v>
      </c>
      <c r="H88" s="17">
        <v>1.6146655360984941</v>
      </c>
      <c r="I88" s="16"/>
      <c r="J88" s="16">
        <f t="shared" si="4"/>
        <v>0</v>
      </c>
      <c r="K88" s="18">
        <f t="shared" si="5"/>
        <v>0</v>
      </c>
    </row>
    <row r="89" spans="1:11" s="43" customFormat="1" ht="15" customHeight="1">
      <c r="A89" s="26" t="s">
        <v>88</v>
      </c>
      <c r="B89" s="24" t="s">
        <v>30</v>
      </c>
      <c r="C89" s="25">
        <v>350</v>
      </c>
      <c r="D89" s="17">
        <v>0.9973731686076297</v>
      </c>
      <c r="E89" s="17">
        <v>1.0528699071069978</v>
      </c>
      <c r="F89" s="17">
        <v>1.0742148065298316</v>
      </c>
      <c r="G89" s="17">
        <v>1.0955597059526658</v>
      </c>
      <c r="H89" s="17">
        <v>1.1169046053754994</v>
      </c>
      <c r="I89" s="16"/>
      <c r="J89" s="16">
        <f t="shared" si="4"/>
        <v>0</v>
      </c>
      <c r="K89" s="18">
        <f t="shared" si="5"/>
        <v>0</v>
      </c>
    </row>
    <row r="90" spans="1:11" s="43" customFormat="1" ht="15" customHeight="1">
      <c r="A90" s="26" t="s">
        <v>42</v>
      </c>
      <c r="B90" s="24" t="s">
        <v>28</v>
      </c>
      <c r="C90" s="25">
        <v>200</v>
      </c>
      <c r="D90" s="17">
        <v>1.3606612329667704</v>
      </c>
      <c r="E90" s="17">
        <v>1.4577805253406646</v>
      </c>
      <c r="F90" s="17">
        <v>1.4951340993306239</v>
      </c>
      <c r="G90" s="17">
        <v>1.5324876733205832</v>
      </c>
      <c r="H90" s="17">
        <v>1.5698412473105428</v>
      </c>
      <c r="I90" s="16"/>
      <c r="J90" s="16">
        <f t="shared" si="4"/>
        <v>0</v>
      </c>
      <c r="K90" s="18">
        <f t="shared" si="5"/>
        <v>0</v>
      </c>
    </row>
    <row r="91" spans="1:11" s="43" customFormat="1" ht="15" customHeight="1">
      <c r="A91" s="26" t="s">
        <v>42</v>
      </c>
      <c r="B91" s="24" t="s">
        <v>30</v>
      </c>
      <c r="C91" s="25">
        <v>350</v>
      </c>
      <c r="D91" s="17">
        <v>0.95254887981967851</v>
      </c>
      <c r="E91" s="17">
        <v>1.0080456183190467</v>
      </c>
      <c r="F91" s="17">
        <v>1.0293905177418805</v>
      </c>
      <c r="G91" s="17">
        <v>1.0507354171647145</v>
      </c>
      <c r="H91" s="17">
        <v>1.0720803165875483</v>
      </c>
      <c r="I91" s="16"/>
      <c r="J91" s="16">
        <f t="shared" si="4"/>
        <v>0</v>
      </c>
      <c r="K91" s="18">
        <f t="shared" si="5"/>
        <v>0</v>
      </c>
    </row>
    <row r="92" spans="1:11" s="43" customFormat="1" ht="15" customHeight="1">
      <c r="A92" s="26" t="s">
        <v>43</v>
      </c>
      <c r="B92" s="24" t="s">
        <v>28</v>
      </c>
      <c r="C92" s="25">
        <v>200</v>
      </c>
      <c r="D92" s="17">
        <v>1.3606612329667704</v>
      </c>
      <c r="E92" s="17">
        <v>1.4577805253406646</v>
      </c>
      <c r="F92" s="17">
        <v>1.4951340993306239</v>
      </c>
      <c r="G92" s="17">
        <v>1.5324876733205832</v>
      </c>
      <c r="H92" s="17">
        <v>1.5698412473105428</v>
      </c>
      <c r="I92" s="16"/>
      <c r="J92" s="16">
        <f t="shared" si="4"/>
        <v>0</v>
      </c>
      <c r="K92" s="18">
        <f t="shared" si="5"/>
        <v>0</v>
      </c>
    </row>
    <row r="93" spans="1:11" s="43" customFormat="1" ht="15" customHeight="1">
      <c r="A93" s="26" t="s">
        <v>43</v>
      </c>
      <c r="B93" s="24" t="s">
        <v>30</v>
      </c>
      <c r="C93" s="25">
        <v>350</v>
      </c>
      <c r="D93" s="17">
        <v>0.95254887981967851</v>
      </c>
      <c r="E93" s="17">
        <v>1.0080456183190467</v>
      </c>
      <c r="F93" s="17">
        <v>1.0293905177418805</v>
      </c>
      <c r="G93" s="17">
        <v>1.0507354171647145</v>
      </c>
      <c r="H93" s="17">
        <v>1.0720803165875483</v>
      </c>
      <c r="I93" s="16"/>
      <c r="J93" s="16">
        <f t="shared" si="4"/>
        <v>0</v>
      </c>
      <c r="K93" s="18">
        <f t="shared" si="5"/>
        <v>0</v>
      </c>
    </row>
    <row r="94" spans="1:11" s="43" customFormat="1" ht="15" customHeight="1">
      <c r="A94" s="26" t="s">
        <v>89</v>
      </c>
      <c r="B94" s="24" t="s">
        <v>28</v>
      </c>
      <c r="C94" s="25">
        <v>200</v>
      </c>
      <c r="D94" s="17">
        <v>1.9732598464021041</v>
      </c>
      <c r="E94" s="17">
        <v>2.0703791387759978</v>
      </c>
      <c r="F94" s="17">
        <v>2.1077327127659573</v>
      </c>
      <c r="G94" s="17">
        <v>2.1450862867559173</v>
      </c>
      <c r="H94" s="17">
        <v>2.1824398607458764</v>
      </c>
      <c r="I94" s="16"/>
      <c r="J94" s="16">
        <f t="shared" si="4"/>
        <v>0</v>
      </c>
      <c r="K94" s="18">
        <f t="shared" si="5"/>
        <v>0</v>
      </c>
    </row>
    <row r="95" spans="1:11" s="43" customFormat="1" ht="15" customHeight="1">
      <c r="A95" s="26" t="s">
        <v>89</v>
      </c>
      <c r="B95" s="24" t="s">
        <v>30</v>
      </c>
      <c r="C95" s="25">
        <v>350</v>
      </c>
      <c r="D95" s="17">
        <v>1.370908908507223</v>
      </c>
      <c r="E95" s="17">
        <v>1.4264056470065916</v>
      </c>
      <c r="F95" s="17">
        <v>1.4477505464294251</v>
      </c>
      <c r="G95" s="17">
        <v>1.4690954458522594</v>
      </c>
      <c r="H95" s="17">
        <v>1.4904403452750932</v>
      </c>
      <c r="I95" s="16"/>
      <c r="J95" s="16">
        <f t="shared" si="4"/>
        <v>0</v>
      </c>
      <c r="K95" s="18">
        <f t="shared" si="5"/>
        <v>0</v>
      </c>
    </row>
    <row r="96" spans="1:11" s="43" customFormat="1" ht="15" customHeight="1">
      <c r="A96" s="26" t="s">
        <v>44</v>
      </c>
      <c r="B96" s="24" t="s">
        <v>28</v>
      </c>
      <c r="C96" s="25">
        <v>200</v>
      </c>
      <c r="D96" s="17">
        <v>1.5250169585225914</v>
      </c>
      <c r="E96" s="17">
        <v>1.6221362508964858</v>
      </c>
      <c r="F96" s="17">
        <v>1.6594898248864449</v>
      </c>
      <c r="G96" s="17">
        <v>1.6968433988764045</v>
      </c>
      <c r="H96" s="17">
        <v>1.7341969728663638</v>
      </c>
      <c r="I96" s="16"/>
      <c r="J96" s="16">
        <f t="shared" si="4"/>
        <v>0</v>
      </c>
      <c r="K96" s="18">
        <f t="shared" si="5"/>
        <v>0</v>
      </c>
    </row>
    <row r="97" spans="1:11" s="43" customFormat="1" ht="15" customHeight="1">
      <c r="A97" s="26" t="s">
        <v>44</v>
      </c>
      <c r="B97" s="24" t="s">
        <v>30</v>
      </c>
      <c r="C97" s="25">
        <v>350</v>
      </c>
      <c r="D97" s="17">
        <v>1.0421974573955808</v>
      </c>
      <c r="E97" s="17">
        <v>1.0976941958949493</v>
      </c>
      <c r="F97" s="17">
        <v>1.1190390953177831</v>
      </c>
      <c r="G97" s="17">
        <v>1.1403839947406169</v>
      </c>
      <c r="H97" s="17">
        <v>1.1617288941634509</v>
      </c>
      <c r="I97" s="16"/>
      <c r="J97" s="16">
        <f t="shared" si="4"/>
        <v>0</v>
      </c>
      <c r="K97" s="18">
        <f t="shared" si="5"/>
        <v>0</v>
      </c>
    </row>
    <row r="98" spans="1:11" s="43" customFormat="1" ht="15" customHeight="1">
      <c r="A98" s="26" t="s">
        <v>61</v>
      </c>
      <c r="B98" s="24" t="s">
        <v>28</v>
      </c>
      <c r="C98" s="25">
        <v>200</v>
      </c>
      <c r="D98" s="17">
        <v>1.3606612329667704</v>
      </c>
      <c r="E98" s="17">
        <v>1.4577805253406646</v>
      </c>
      <c r="F98" s="17">
        <v>1.4951340993306239</v>
      </c>
      <c r="G98" s="17">
        <v>1.5324876733205832</v>
      </c>
      <c r="H98" s="17">
        <v>1.5698412473105428</v>
      </c>
      <c r="I98" s="16"/>
      <c r="J98" s="16">
        <f t="shared" si="4"/>
        <v>0</v>
      </c>
      <c r="K98" s="18">
        <f t="shared" si="5"/>
        <v>0</v>
      </c>
    </row>
    <row r="99" spans="1:11" s="43" customFormat="1" ht="15" customHeight="1">
      <c r="A99" s="26" t="s">
        <v>61</v>
      </c>
      <c r="B99" s="24" t="s">
        <v>30</v>
      </c>
      <c r="C99" s="25">
        <v>350</v>
      </c>
      <c r="D99" s="17">
        <v>0.95254887981967851</v>
      </c>
      <c r="E99" s="17">
        <v>1.0080456183190467</v>
      </c>
      <c r="F99" s="17">
        <v>1.0293905177418805</v>
      </c>
      <c r="G99" s="17">
        <v>1.0507354171647145</v>
      </c>
      <c r="H99" s="17">
        <v>1.0720803165875483</v>
      </c>
      <c r="I99" s="16"/>
      <c r="J99" s="16">
        <f t="shared" si="4"/>
        <v>0</v>
      </c>
      <c r="K99" s="18">
        <f t="shared" si="5"/>
        <v>0</v>
      </c>
    </row>
    <row r="100" spans="1:11" s="43" customFormat="1" ht="15" customHeight="1">
      <c r="A100" s="26" t="s">
        <v>62</v>
      </c>
      <c r="B100" s="24" t="s">
        <v>28</v>
      </c>
      <c r="C100" s="25">
        <v>200</v>
      </c>
      <c r="D100" s="17">
        <v>1.5997241065025103</v>
      </c>
      <c r="E100" s="17">
        <v>1.6968433988764045</v>
      </c>
      <c r="F100" s="17">
        <v>1.7341969728663638</v>
      </c>
      <c r="G100" s="17">
        <v>1.7715505468563231</v>
      </c>
      <c r="H100" s="17">
        <v>1.8089041208462828</v>
      </c>
      <c r="I100" s="16"/>
      <c r="J100" s="16">
        <f t="shared" si="4"/>
        <v>0</v>
      </c>
      <c r="K100" s="18">
        <f t="shared" si="5"/>
        <v>0</v>
      </c>
    </row>
    <row r="101" spans="1:11" s="43" customFormat="1" ht="15" customHeight="1">
      <c r="A101" s="26" t="s">
        <v>62</v>
      </c>
      <c r="B101" s="24" t="s">
        <v>30</v>
      </c>
      <c r="C101" s="25">
        <v>350</v>
      </c>
      <c r="D101" s="17">
        <v>1.1169046053754994</v>
      </c>
      <c r="E101" s="17">
        <v>1.1724013438748677</v>
      </c>
      <c r="F101" s="17">
        <v>1.1937462432977017</v>
      </c>
      <c r="G101" s="17">
        <v>1.2150911427205358</v>
      </c>
      <c r="H101" s="17">
        <v>1.2364360421433696</v>
      </c>
      <c r="I101" s="16"/>
      <c r="J101" s="16">
        <f t="shared" si="4"/>
        <v>0</v>
      </c>
      <c r="K101" s="18">
        <f t="shared" si="5"/>
        <v>0</v>
      </c>
    </row>
    <row r="102" spans="1:11" s="43" customFormat="1" ht="15" customHeight="1">
      <c r="A102" s="26" t="s">
        <v>63</v>
      </c>
      <c r="B102" s="24" t="s">
        <v>28</v>
      </c>
      <c r="C102" s="25">
        <v>200</v>
      </c>
      <c r="D102" s="17">
        <v>1.8537284096342337</v>
      </c>
      <c r="E102" s="17">
        <v>1.9508477020081281</v>
      </c>
      <c r="F102" s="17">
        <v>1.9882012759980874</v>
      </c>
      <c r="G102" s="17">
        <v>2.0255548499880471</v>
      </c>
      <c r="H102" s="17">
        <v>2.0629084239780062</v>
      </c>
      <c r="I102" s="16"/>
      <c r="J102" s="16">
        <f t="shared" si="4"/>
        <v>0</v>
      </c>
      <c r="K102" s="18">
        <f t="shared" si="5"/>
        <v>0</v>
      </c>
    </row>
    <row r="103" spans="1:11" s="43" customFormat="1" ht="15" customHeight="1">
      <c r="A103" s="26" t="s">
        <v>63</v>
      </c>
      <c r="B103" s="24" t="s">
        <v>30</v>
      </c>
      <c r="C103" s="25">
        <v>350</v>
      </c>
      <c r="D103" s="17">
        <v>1.3260846197192717</v>
      </c>
      <c r="E103" s="17">
        <v>1.38158135821864</v>
      </c>
      <c r="F103" s="17">
        <v>1.4029262576414741</v>
      </c>
      <c r="G103" s="17">
        <v>1.4242711570643078</v>
      </c>
      <c r="H103" s="17">
        <v>1.4456160564871421</v>
      </c>
      <c r="I103" s="16"/>
      <c r="J103" s="16">
        <f t="shared" si="4"/>
        <v>0</v>
      </c>
      <c r="K103" s="18">
        <f t="shared" si="5"/>
        <v>0</v>
      </c>
    </row>
    <row r="104" spans="1:11" s="43" customFormat="1" ht="15" customHeight="1">
      <c r="A104" s="26" t="s">
        <v>45</v>
      </c>
      <c r="B104" s="24" t="s">
        <v>28</v>
      </c>
      <c r="C104" s="25">
        <v>200</v>
      </c>
      <c r="D104" s="17">
        <v>1.8238455504422662</v>
      </c>
      <c r="E104" s="17">
        <v>1.9209648428161608</v>
      </c>
      <c r="F104" s="17">
        <v>1.9583184168061198</v>
      </c>
      <c r="G104" s="17">
        <v>1.9956719907960794</v>
      </c>
      <c r="H104" s="17">
        <v>2.0330255647860391</v>
      </c>
      <c r="I104" s="16"/>
      <c r="J104" s="16">
        <f t="shared" si="4"/>
        <v>0</v>
      </c>
      <c r="K104" s="18">
        <f t="shared" si="5"/>
        <v>0</v>
      </c>
    </row>
    <row r="105" spans="1:11" s="43" customFormat="1" ht="15" customHeight="1">
      <c r="A105" s="26" t="s">
        <v>45</v>
      </c>
      <c r="B105" s="24" t="s">
        <v>30</v>
      </c>
      <c r="C105" s="25">
        <v>350</v>
      </c>
      <c r="D105" s="17">
        <v>1.2962017605273042</v>
      </c>
      <c r="E105" s="17">
        <v>1.3516984990266723</v>
      </c>
      <c r="F105" s="17">
        <v>1.3730433984495063</v>
      </c>
      <c r="G105" s="17">
        <v>1.3943882978723403</v>
      </c>
      <c r="H105" s="17">
        <v>1.4157331972951746</v>
      </c>
      <c r="I105" s="16"/>
      <c r="J105" s="16">
        <f t="shared" si="4"/>
        <v>0</v>
      </c>
      <c r="K105" s="18">
        <f t="shared" si="5"/>
        <v>0</v>
      </c>
    </row>
    <row r="106" spans="1:11" s="43" customFormat="1" ht="15" customHeight="1">
      <c r="A106" s="26" t="s">
        <v>64</v>
      </c>
      <c r="B106" s="24" t="s">
        <v>28</v>
      </c>
      <c r="C106" s="25">
        <v>200</v>
      </c>
      <c r="D106" s="17">
        <v>1.8238455504422662</v>
      </c>
      <c r="E106" s="17">
        <v>1.9209648428161608</v>
      </c>
      <c r="F106" s="17">
        <v>1.9583184168061198</v>
      </c>
      <c r="G106" s="17">
        <v>1.9956719907960794</v>
      </c>
      <c r="H106" s="17">
        <v>2.0330255647860391</v>
      </c>
      <c r="I106" s="16"/>
      <c r="J106" s="16">
        <f t="shared" si="4"/>
        <v>0</v>
      </c>
      <c r="K106" s="18">
        <f t="shared" si="5"/>
        <v>0</v>
      </c>
    </row>
    <row r="107" spans="1:11" s="43" customFormat="1" ht="15" customHeight="1">
      <c r="A107" s="26" t="s">
        <v>64</v>
      </c>
      <c r="B107" s="24" t="s">
        <v>30</v>
      </c>
      <c r="C107" s="25">
        <v>350</v>
      </c>
      <c r="D107" s="17">
        <v>1.2962017605273042</v>
      </c>
      <c r="E107" s="17">
        <v>1.3516984990266723</v>
      </c>
      <c r="F107" s="17">
        <v>1.3730433984495063</v>
      </c>
      <c r="G107" s="17">
        <v>1.3943882978723403</v>
      </c>
      <c r="H107" s="17">
        <v>1.4157331972951746</v>
      </c>
      <c r="I107" s="16"/>
      <c r="J107" s="16">
        <f t="shared" si="4"/>
        <v>0</v>
      </c>
      <c r="K107" s="18">
        <f t="shared" si="5"/>
        <v>0</v>
      </c>
    </row>
    <row r="108" spans="1:11" s="43" customFormat="1" ht="15" customHeight="1">
      <c r="A108" s="26" t="s">
        <v>90</v>
      </c>
      <c r="B108" s="24" t="s">
        <v>28</v>
      </c>
      <c r="C108" s="25">
        <v>200</v>
      </c>
      <c r="D108" s="17">
        <v>2.1226741423619413</v>
      </c>
      <c r="E108" s="17">
        <v>2.2197934347358359</v>
      </c>
      <c r="F108" s="17">
        <v>2.257147008725795</v>
      </c>
      <c r="G108" s="17">
        <v>2.2945005827157545</v>
      </c>
      <c r="H108" s="17">
        <v>2.3318541567057136</v>
      </c>
      <c r="I108" s="16"/>
      <c r="J108" s="16">
        <f t="shared" si="4"/>
        <v>0</v>
      </c>
      <c r="K108" s="18">
        <f t="shared" si="5"/>
        <v>0</v>
      </c>
    </row>
    <row r="109" spans="1:11" s="43" customFormat="1" ht="15" customHeight="1">
      <c r="A109" s="26" t="s">
        <v>106</v>
      </c>
      <c r="B109" s="24" t="s">
        <v>28</v>
      </c>
      <c r="C109" s="25">
        <v>200</v>
      </c>
      <c r="D109" s="17">
        <v>2.1226741423619413</v>
      </c>
      <c r="E109" s="17">
        <v>2.2197934347358359</v>
      </c>
      <c r="F109" s="17">
        <v>2.257147008725795</v>
      </c>
      <c r="G109" s="17">
        <v>2.2945005827157545</v>
      </c>
      <c r="H109" s="17">
        <v>2.3318541567057136</v>
      </c>
      <c r="I109" s="16"/>
      <c r="J109" s="16">
        <f t="shared" si="4"/>
        <v>0</v>
      </c>
      <c r="K109" s="18">
        <f t="shared" si="5"/>
        <v>0</v>
      </c>
    </row>
    <row r="110" spans="1:11" s="43" customFormat="1" ht="15" customHeight="1">
      <c r="A110" s="26" t="s">
        <v>106</v>
      </c>
      <c r="B110" s="24" t="s">
        <v>30</v>
      </c>
      <c r="C110" s="25">
        <v>350</v>
      </c>
      <c r="D110" s="17">
        <v>1.4904403452750932</v>
      </c>
      <c r="E110" s="17">
        <v>1.5459370837744613</v>
      </c>
      <c r="F110" s="17">
        <v>1.5672819831972951</v>
      </c>
      <c r="G110" s="17">
        <v>1.5886268826201291</v>
      </c>
      <c r="H110" s="17">
        <v>1.6099717820429633</v>
      </c>
      <c r="I110" s="16"/>
      <c r="J110" s="16">
        <f t="shared" si="4"/>
        <v>0</v>
      </c>
      <c r="K110" s="18">
        <f t="shared" si="5"/>
        <v>0</v>
      </c>
    </row>
    <row r="111" spans="1:11" s="43" customFormat="1" ht="15" customHeight="1">
      <c r="A111" s="26" t="s">
        <v>46</v>
      </c>
      <c r="B111" s="24" t="s">
        <v>28</v>
      </c>
      <c r="C111" s="25">
        <v>200</v>
      </c>
      <c r="D111" s="17">
        <v>1.7491384024623475</v>
      </c>
      <c r="E111" s="17">
        <v>1.8462576948362421</v>
      </c>
      <c r="F111" s="17">
        <v>1.8836112688262012</v>
      </c>
      <c r="G111" s="17">
        <v>1.9209648428161608</v>
      </c>
      <c r="H111" s="17">
        <v>1.9583184168061201</v>
      </c>
      <c r="I111" s="16"/>
      <c r="J111" s="16">
        <f t="shared" si="4"/>
        <v>0</v>
      </c>
      <c r="K111" s="18">
        <f t="shared" si="5"/>
        <v>0</v>
      </c>
    </row>
    <row r="112" spans="1:11" s="43" customFormat="1" ht="15" customHeight="1">
      <c r="A112" s="26" t="s">
        <v>46</v>
      </c>
      <c r="B112" s="24" t="s">
        <v>30</v>
      </c>
      <c r="C112" s="25">
        <v>350</v>
      </c>
      <c r="D112" s="17">
        <v>1.2663189013353371</v>
      </c>
      <c r="E112" s="17">
        <v>1.3218156398347052</v>
      </c>
      <c r="F112" s="17">
        <v>1.343160539257539</v>
      </c>
      <c r="G112" s="17">
        <v>1.3645054386803732</v>
      </c>
      <c r="H112" s="17">
        <v>1.3858503381032068</v>
      </c>
      <c r="I112" s="16"/>
      <c r="J112" s="16">
        <f t="shared" si="4"/>
        <v>0</v>
      </c>
      <c r="K112" s="18">
        <f t="shared" si="5"/>
        <v>0</v>
      </c>
    </row>
    <row r="113" spans="1:18" s="43" customFormat="1" ht="15" customHeight="1">
      <c r="A113" s="26" t="s">
        <v>91</v>
      </c>
      <c r="B113" s="24" t="s">
        <v>28</v>
      </c>
      <c r="C113" s="25">
        <v>200</v>
      </c>
      <c r="D113" s="17">
        <v>1.7192555432703802</v>
      </c>
      <c r="E113" s="17">
        <v>1.8163748356442744</v>
      </c>
      <c r="F113" s="17">
        <v>1.8537284096342337</v>
      </c>
      <c r="G113" s="17">
        <v>1.891081983624193</v>
      </c>
      <c r="H113" s="17">
        <v>1.928435557614153</v>
      </c>
      <c r="I113" s="16"/>
      <c r="J113" s="16">
        <f t="shared" si="4"/>
        <v>0</v>
      </c>
      <c r="K113" s="18">
        <f t="shared" si="5"/>
        <v>0</v>
      </c>
    </row>
    <row r="114" spans="1:18" s="43" customFormat="1" ht="15" customHeight="1">
      <c r="A114" s="26" t="s">
        <v>91</v>
      </c>
      <c r="B114" s="24" t="s">
        <v>30</v>
      </c>
      <c r="C114" s="25">
        <v>350</v>
      </c>
      <c r="D114" s="17">
        <v>1.191611753355418</v>
      </c>
      <c r="E114" s="17">
        <v>1.2471084918547863</v>
      </c>
      <c r="F114" s="17">
        <v>1.2684533912776201</v>
      </c>
      <c r="G114" s="17">
        <v>1.2897982907004539</v>
      </c>
      <c r="H114" s="17">
        <v>1.3111431901232882</v>
      </c>
      <c r="I114" s="16"/>
      <c r="J114" s="16">
        <f t="shared" si="4"/>
        <v>0</v>
      </c>
      <c r="K114" s="18">
        <f t="shared" si="5"/>
        <v>0</v>
      </c>
    </row>
    <row r="115" spans="1:18" s="43" customFormat="1" ht="15" customHeight="1">
      <c r="A115" s="26" t="s">
        <v>107</v>
      </c>
      <c r="B115" s="24" t="s">
        <v>28</v>
      </c>
      <c r="C115" s="25">
        <v>200</v>
      </c>
      <c r="D115" s="17">
        <v>2.7203313262012911</v>
      </c>
      <c r="E115" s="17">
        <v>2.8174506185751853</v>
      </c>
      <c r="F115" s="17">
        <v>2.8548041925651448</v>
      </c>
      <c r="G115" s="17">
        <v>2.8921577665551035</v>
      </c>
      <c r="H115" s="17">
        <v>2.929511340545063</v>
      </c>
      <c r="I115" s="16"/>
      <c r="J115" s="16">
        <f t="shared" si="4"/>
        <v>0</v>
      </c>
      <c r="K115" s="18">
        <f t="shared" si="5"/>
        <v>0</v>
      </c>
    </row>
    <row r="116" spans="1:18" s="43" customFormat="1" ht="15" customHeight="1">
      <c r="A116" s="26" t="s">
        <v>92</v>
      </c>
      <c r="B116" s="24" t="s">
        <v>28</v>
      </c>
      <c r="C116" s="25">
        <v>200</v>
      </c>
      <c r="D116" s="17">
        <v>2.1973812903418599</v>
      </c>
      <c r="E116" s="17">
        <v>2.2945005827157541</v>
      </c>
      <c r="F116" s="17">
        <v>2.3318541567057136</v>
      </c>
      <c r="G116" s="17">
        <v>2.3692077306956731</v>
      </c>
      <c r="H116" s="17">
        <v>2.4065613046856318</v>
      </c>
      <c r="I116" s="16"/>
      <c r="J116" s="16">
        <f t="shared" si="4"/>
        <v>0</v>
      </c>
      <c r="K116" s="18">
        <f t="shared" si="5"/>
        <v>0</v>
      </c>
    </row>
    <row r="117" spans="1:18" s="43" customFormat="1" ht="15" customHeight="1">
      <c r="A117" s="26" t="s">
        <v>92</v>
      </c>
      <c r="B117" s="24" t="s">
        <v>30</v>
      </c>
      <c r="C117" s="25">
        <v>350</v>
      </c>
      <c r="D117" s="17">
        <v>1.5651474932550118</v>
      </c>
      <c r="E117" s="17">
        <v>1.6206442317543799</v>
      </c>
      <c r="F117" s="17">
        <v>1.6419891311772139</v>
      </c>
      <c r="G117" s="17">
        <v>1.6633340306000481</v>
      </c>
      <c r="H117" s="17">
        <v>1.6846789300228817</v>
      </c>
      <c r="I117" s="16"/>
      <c r="J117" s="16">
        <f t="shared" si="4"/>
        <v>0</v>
      </c>
      <c r="K117" s="18">
        <f t="shared" si="5"/>
        <v>0</v>
      </c>
    </row>
    <row r="118" spans="1:18" s="43" customFormat="1" ht="15" customHeight="1">
      <c r="A118" s="26" t="s">
        <v>65</v>
      </c>
      <c r="B118" s="24" t="s">
        <v>28</v>
      </c>
      <c r="C118" s="25">
        <v>200</v>
      </c>
      <c r="D118" s="17">
        <v>1.405485521754722</v>
      </c>
      <c r="E118" s="17">
        <v>1.5026048141286159</v>
      </c>
      <c r="F118" s="17">
        <v>1.5399583881185752</v>
      </c>
      <c r="G118" s="17">
        <v>1.5773119621085345</v>
      </c>
      <c r="H118" s="17">
        <v>1.6146655360984941</v>
      </c>
      <c r="I118" s="16"/>
      <c r="J118" s="16">
        <f t="shared" si="4"/>
        <v>0</v>
      </c>
      <c r="K118" s="18">
        <f t="shared" si="5"/>
        <v>0</v>
      </c>
    </row>
    <row r="119" spans="1:18" s="43" customFormat="1" ht="15" customHeight="1">
      <c r="A119" s="26" t="s">
        <v>65</v>
      </c>
      <c r="B119" s="24" t="s">
        <v>30</v>
      </c>
      <c r="C119" s="25">
        <v>350</v>
      </c>
      <c r="D119" s="17">
        <v>0.9973731686076297</v>
      </c>
      <c r="E119" s="17">
        <v>1.0528699071069978</v>
      </c>
      <c r="F119" s="17">
        <v>1.0742148065298316</v>
      </c>
      <c r="G119" s="17">
        <v>1.0955597059526658</v>
      </c>
      <c r="H119" s="17">
        <v>1.1169046053754994</v>
      </c>
      <c r="I119" s="16"/>
      <c r="J119" s="16">
        <f t="shared" si="4"/>
        <v>0</v>
      </c>
      <c r="K119" s="18">
        <f t="shared" si="5"/>
        <v>0</v>
      </c>
    </row>
    <row r="120" spans="1:18" s="43" customFormat="1" ht="15" customHeight="1">
      <c r="A120" s="26" t="s">
        <v>93</v>
      </c>
      <c r="B120" s="24" t="s">
        <v>28</v>
      </c>
      <c r="C120" s="25">
        <v>200</v>
      </c>
      <c r="D120" s="17">
        <v>1.9732598464021041</v>
      </c>
      <c r="E120" s="17">
        <v>2.0703791387759978</v>
      </c>
      <c r="F120" s="17">
        <v>2.1077327127659573</v>
      </c>
      <c r="G120" s="17">
        <v>2.1450862867559173</v>
      </c>
      <c r="H120" s="17">
        <v>2.1824398607458764</v>
      </c>
      <c r="I120" s="16"/>
      <c r="J120" s="16">
        <f t="shared" si="4"/>
        <v>0</v>
      </c>
      <c r="K120" s="18">
        <f t="shared" si="5"/>
        <v>0</v>
      </c>
    </row>
    <row r="121" spans="1:18" s="43" customFormat="1" ht="15" customHeight="1">
      <c r="A121" s="26" t="s">
        <v>93</v>
      </c>
      <c r="B121" s="24" t="s">
        <v>30</v>
      </c>
      <c r="C121" s="25">
        <v>350</v>
      </c>
      <c r="D121" s="17">
        <v>1.370908908507223</v>
      </c>
      <c r="E121" s="17">
        <v>1.4264056470065916</v>
      </c>
      <c r="F121" s="17">
        <v>1.4477505464294251</v>
      </c>
      <c r="G121" s="17">
        <v>1.4690954458522594</v>
      </c>
      <c r="H121" s="17">
        <v>1.4904403452750932</v>
      </c>
      <c r="I121" s="16"/>
      <c r="J121" s="16">
        <f t="shared" si="4"/>
        <v>0</v>
      </c>
      <c r="K121" s="18">
        <f t="shared" si="5"/>
        <v>0</v>
      </c>
    </row>
    <row r="122" spans="1:18" s="43" customFormat="1" ht="15" customHeight="1">
      <c r="A122" s="26" t="s">
        <v>66</v>
      </c>
      <c r="B122" s="24" t="s">
        <v>28</v>
      </c>
      <c r="C122" s="25">
        <v>200</v>
      </c>
      <c r="D122" s="17">
        <v>2.1226741423619413</v>
      </c>
      <c r="E122" s="17">
        <v>2.2197934347358359</v>
      </c>
      <c r="F122" s="17">
        <v>2.257147008725795</v>
      </c>
      <c r="G122" s="17">
        <v>2.2945005827157545</v>
      </c>
      <c r="H122" s="17">
        <v>2.3318541567057136</v>
      </c>
      <c r="I122" s="16"/>
      <c r="J122" s="16">
        <f t="shared" si="4"/>
        <v>0</v>
      </c>
      <c r="K122" s="18">
        <f t="shared" si="5"/>
        <v>0</v>
      </c>
    </row>
    <row r="123" spans="1:18" s="43" customFormat="1" ht="15" customHeight="1">
      <c r="A123" s="26" t="s">
        <v>66</v>
      </c>
      <c r="B123" s="24" t="s">
        <v>30</v>
      </c>
      <c r="C123" s="25">
        <v>350</v>
      </c>
      <c r="D123" s="17">
        <v>1.4904403452750932</v>
      </c>
      <c r="E123" s="17">
        <v>1.5459370837744613</v>
      </c>
      <c r="F123" s="17">
        <v>1.5672819831972951</v>
      </c>
      <c r="G123" s="17">
        <v>1.5886268826201291</v>
      </c>
      <c r="H123" s="17">
        <v>1.6099717820429633</v>
      </c>
      <c r="I123" s="16"/>
      <c r="J123" s="16">
        <f t="shared" si="4"/>
        <v>0</v>
      </c>
      <c r="K123" s="18">
        <f t="shared" si="5"/>
        <v>0</v>
      </c>
    </row>
    <row r="124" spans="1:18" s="43" customFormat="1" ht="15" customHeight="1">
      <c r="A124" s="26" t="s">
        <v>67</v>
      </c>
      <c r="B124" s="24" t="s">
        <v>28</v>
      </c>
      <c r="C124" s="25">
        <v>200</v>
      </c>
      <c r="D124" s="17">
        <v>1.5548998177145588</v>
      </c>
      <c r="E124" s="17">
        <v>1.6520191100884534</v>
      </c>
      <c r="F124" s="17">
        <v>1.6893726840784127</v>
      </c>
      <c r="G124" s="17">
        <v>1.726726258068372</v>
      </c>
      <c r="H124" s="17">
        <v>1.7640798320583313</v>
      </c>
      <c r="I124" s="16"/>
      <c r="J124" s="16">
        <f t="shared" si="4"/>
        <v>0</v>
      </c>
      <c r="K124" s="18">
        <f t="shared" si="5"/>
        <v>0</v>
      </c>
    </row>
    <row r="125" spans="1:18" s="43" customFormat="1" ht="15" customHeight="1">
      <c r="A125" s="26" t="s">
        <v>67</v>
      </c>
      <c r="B125" s="24" t="s">
        <v>30</v>
      </c>
      <c r="C125" s="25">
        <v>350</v>
      </c>
      <c r="D125" s="17">
        <v>1.0720803165875483</v>
      </c>
      <c r="E125" s="17">
        <v>1.1275770550869164</v>
      </c>
      <c r="F125" s="17">
        <v>1.1489219545097507</v>
      </c>
      <c r="G125" s="17">
        <v>1.170266853932584</v>
      </c>
      <c r="H125" s="17">
        <v>1.191611753355418</v>
      </c>
      <c r="I125" s="16"/>
      <c r="J125" s="16">
        <f t="shared" si="4"/>
        <v>0</v>
      </c>
      <c r="K125" s="18">
        <f t="shared" si="5"/>
        <v>0</v>
      </c>
    </row>
    <row r="126" spans="1:18">
      <c r="R126" s="29"/>
    </row>
    <row r="127" spans="1:18">
      <c r="A127" s="80" t="s">
        <v>108</v>
      </c>
      <c r="B127" s="81"/>
      <c r="C127" s="81"/>
      <c r="D127" s="81"/>
      <c r="E127" s="81"/>
      <c r="F127" s="81"/>
      <c r="G127" s="81"/>
      <c r="H127" s="81"/>
      <c r="I127" s="81"/>
      <c r="J127" s="81"/>
      <c r="K127" s="81"/>
    </row>
    <row r="128" spans="1:18">
      <c r="A128" s="82" t="s">
        <v>5</v>
      </c>
      <c r="B128" s="82"/>
      <c r="C128" s="82"/>
      <c r="D128" s="82"/>
      <c r="E128" s="82"/>
      <c r="F128" s="82"/>
      <c r="G128" s="82"/>
      <c r="H128" s="82"/>
      <c r="I128" s="82"/>
      <c r="J128" s="82"/>
      <c r="K128" s="82"/>
    </row>
    <row r="129" spans="1:11" ht="15.75" thickBot="1">
      <c r="J129" s="8"/>
      <c r="K129" s="8"/>
    </row>
    <row r="130" spans="1:11">
      <c r="A130" s="83" t="s">
        <v>6</v>
      </c>
      <c r="B130" s="84"/>
      <c r="C130" s="85"/>
      <c r="D130" s="86"/>
      <c r="E130" s="86"/>
      <c r="F130" s="86"/>
      <c r="G130" s="86"/>
      <c r="H130" s="86"/>
      <c r="I130" s="86"/>
      <c r="J130" s="86"/>
      <c r="K130" s="87"/>
    </row>
    <row r="131" spans="1:11">
      <c r="A131" s="88" t="s">
        <v>7</v>
      </c>
      <c r="B131" s="89"/>
      <c r="C131" s="90"/>
      <c r="D131" s="91"/>
      <c r="E131" s="91"/>
      <c r="F131" s="91"/>
      <c r="G131" s="91"/>
      <c r="H131" s="91"/>
      <c r="I131" s="91"/>
      <c r="J131" s="91"/>
      <c r="K131" s="92"/>
    </row>
    <row r="132" spans="1:11">
      <c r="A132" s="88" t="s">
        <v>8</v>
      </c>
      <c r="B132" s="89"/>
      <c r="C132" s="90"/>
      <c r="D132" s="91"/>
      <c r="E132" s="91"/>
      <c r="F132" s="91"/>
      <c r="G132" s="91"/>
      <c r="H132" s="91"/>
      <c r="I132" s="91"/>
      <c r="J132" s="91"/>
      <c r="K132" s="92"/>
    </row>
    <row r="133" spans="1:11">
      <c r="A133" s="88" t="s">
        <v>9</v>
      </c>
      <c r="B133" s="89"/>
      <c r="C133" s="90"/>
      <c r="D133" s="91"/>
      <c r="E133" s="91"/>
      <c r="F133" s="91"/>
      <c r="G133" s="91"/>
      <c r="H133" s="91"/>
      <c r="I133" s="91"/>
      <c r="J133" s="91"/>
      <c r="K133" s="92"/>
    </row>
    <row r="134" spans="1:11" ht="15.75" thickBot="1">
      <c r="A134" s="75" t="s">
        <v>10</v>
      </c>
      <c r="B134" s="76"/>
      <c r="C134" s="77"/>
      <c r="D134" s="78"/>
      <c r="E134" s="78"/>
      <c r="F134" s="78"/>
      <c r="G134" s="78"/>
      <c r="H134" s="78"/>
      <c r="I134" s="78"/>
      <c r="J134" s="78"/>
      <c r="K134" s="79"/>
    </row>
  </sheetData>
  <autoFilter ref="A11:L125"/>
  <mergeCells count="24">
    <mergeCell ref="A9:A10"/>
    <mergeCell ref="B9:B10"/>
    <mergeCell ref="C9:C10"/>
    <mergeCell ref="A134:B134"/>
    <mergeCell ref="C134:K134"/>
    <mergeCell ref="A127:K127"/>
    <mergeCell ref="A128:K128"/>
    <mergeCell ref="A130:B130"/>
    <mergeCell ref="C130:K130"/>
    <mergeCell ref="A131:B131"/>
    <mergeCell ref="C131:K131"/>
    <mergeCell ref="A132:B132"/>
    <mergeCell ref="C132:K132"/>
    <mergeCell ref="A133:B133"/>
    <mergeCell ref="C133:K133"/>
    <mergeCell ref="I9:I10"/>
    <mergeCell ref="D4:E4"/>
    <mergeCell ref="D5:E5"/>
    <mergeCell ref="L1:N1"/>
    <mergeCell ref="C7:H7"/>
    <mergeCell ref="K9:K10"/>
    <mergeCell ref="J9:J10"/>
    <mergeCell ref="D9:H9"/>
    <mergeCell ref="B1:K1"/>
  </mergeCells>
  <hyperlinks>
    <hyperlink ref="E2" r:id="rId1"/>
    <hyperlink ref="A6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Хосты - Весна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2024-09-23T13:06:22Z</dcterms:modified>
</cp:coreProperties>
</file>