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135"/>
  </bookViews>
  <sheets>
    <sheet name="Корни Пионов весна 2025" sheetId="1" r:id="rId1"/>
  </sheets>
  <definedNames>
    <definedName name="_xlnm._FilterDatabase" localSheetId="0" hidden="1">'Корни Пионов весна 2025'!$A$12:$M$247</definedName>
  </definedNames>
  <calcPr calcId="125725"/>
</workbook>
</file>

<file path=xl/calcChain.xml><?xml version="1.0" encoding="utf-8"?>
<calcChain xmlns="http://schemas.openxmlformats.org/spreadsheetml/2006/main">
  <c r="L218" i="1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0"/>
  <c r="M230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13"/>
  <c r="L13" l="1"/>
  <c r="M9" l="1"/>
  <c r="M7"/>
  <c r="M8" s="1"/>
</calcChain>
</file>

<file path=xl/sharedStrings.xml><?xml version="1.0" encoding="utf-8"?>
<sst xmlns="http://schemas.openxmlformats.org/spreadsheetml/2006/main" count="762" uniqueCount="282">
  <si>
    <t>Род</t>
  </si>
  <si>
    <t>Сорт</t>
  </si>
  <si>
    <t>Заказ, шт.</t>
  </si>
  <si>
    <t>Размер</t>
  </si>
  <si>
    <t xml:space="preserve"> </t>
  </si>
  <si>
    <t xml:space="preserve">Условия по оплате и доставке </t>
  </si>
  <si>
    <t>указаны внизу прайс-листа</t>
  </si>
  <si>
    <t>Кол-во корней в ящике</t>
  </si>
  <si>
    <t>Сумма заказа, евро</t>
  </si>
  <si>
    <t>Предложение не является публичной офертой</t>
  </si>
  <si>
    <t>http://www.4-evergreen.ru</t>
  </si>
  <si>
    <t>8-800-444-07-76</t>
  </si>
  <si>
    <t>office@4-evergreen.ru</t>
  </si>
  <si>
    <t>Курс ЦБ РФ</t>
  </si>
  <si>
    <t>Сумма заказа, руб.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</si>
  <si>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</si>
  <si>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</si>
  <si>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</si>
  <si>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</si>
  <si>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</si>
  <si>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</si>
  <si>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Прием заказов: открыт</t>
  </si>
  <si>
    <t>Примечание</t>
  </si>
  <si>
    <t>Кол-во ящиков по заказу</t>
  </si>
  <si>
    <t>Кол-во ящиков</t>
  </si>
  <si>
    <t>Высота, см</t>
  </si>
  <si>
    <t>Кратность заказа</t>
  </si>
  <si>
    <t>Цена, евро 
при заказе 25 шт.</t>
  </si>
  <si>
    <t>Цена евро, 
при заказе ящика</t>
  </si>
  <si>
    <t>КРАТНОСТЬ ЗАКАЗА - 25 шт.</t>
  </si>
  <si>
    <t>Наличие товара нестабильно и постоянно меняется</t>
  </si>
  <si>
    <t>Цена, евро 
при заказе 50 шт.</t>
  </si>
  <si>
    <t>Цена, евро 
при заказе 75 шт.</t>
  </si>
  <si>
    <r>
      <t xml:space="preserve">Сумма заказа, евро </t>
    </r>
    <r>
      <rPr>
        <b/>
        <u/>
        <sz val="10"/>
        <rFont val="Arial"/>
        <family val="2"/>
        <charset val="204"/>
      </rPr>
      <t>(по умолчанию расчет по цене за ящик)</t>
    </r>
  </si>
  <si>
    <t>Paeonia</t>
  </si>
  <si>
    <t>’Black Star’</t>
  </si>
  <si>
    <t>’Carina’</t>
  </si>
  <si>
    <t>’Claire de Lune’</t>
  </si>
  <si>
    <t>’Command Performance’</t>
  </si>
  <si>
    <t>’Diana Parks’</t>
  </si>
  <si>
    <t>’Fairy Princess’</t>
  </si>
  <si>
    <t>‘La Donna’</t>
  </si>
  <si>
    <t>’Lady Liberty’®</t>
  </si>
  <si>
    <t>‘Lemon Chiffon’</t>
  </si>
  <si>
    <t>‘Lovely Rose’</t>
  </si>
  <si>
    <t>’Many Happy Returns’</t>
  </si>
  <si>
    <t xml:space="preserve">’Morning Kiss’® </t>
  </si>
  <si>
    <t>’Purple Spider’®</t>
  </si>
  <si>
    <t>’Red Grace’</t>
  </si>
  <si>
    <t>’Red Spider’®</t>
  </si>
  <si>
    <t>’Roselette’</t>
  </si>
  <si>
    <t>’Salmon Chiffon’</t>
  </si>
  <si>
    <t>’Seeing Blue’®</t>
  </si>
  <si>
    <t>’Starlight’</t>
  </si>
  <si>
    <t>’Sweet Harmony’®</t>
  </si>
  <si>
    <t xml:space="preserve">’White Sarah Bernhardt ’® </t>
  </si>
  <si>
    <t xml:space="preserve">’White Towers’® </t>
  </si>
  <si>
    <t>botanisch tenuifolia</t>
  </si>
  <si>
    <t>hybrid ‘America'</t>
  </si>
  <si>
    <t>hybrid ’Armani’</t>
  </si>
  <si>
    <t>hybrid ’Birthday’</t>
  </si>
  <si>
    <t>hybrid ’Blonde Vision’</t>
  </si>
  <si>
    <t>hybrid ’Coral Magic’</t>
  </si>
  <si>
    <t>hybrid ’Coral Sunset’</t>
  </si>
  <si>
    <t>hybrid ’Coral Supreme’</t>
  </si>
  <si>
    <t>hybrid ’Cuckoo's Nest’</t>
  </si>
  <si>
    <t>hybrid ’Cytherea’</t>
  </si>
  <si>
    <t>hybrid ’Early Glow’</t>
  </si>
  <si>
    <t>hybrid ’Eliza Lundy’</t>
  </si>
  <si>
    <t>hybrid ’Favorita’</t>
  </si>
  <si>
    <t>hybrid ’Henry Bockstoce’</t>
  </si>
  <si>
    <t>hybrid ’Merry Mayshine’</t>
  </si>
  <si>
    <t>hybrid ’Moonrise’</t>
  </si>
  <si>
    <t>hybrid ’Old Faithful’</t>
  </si>
  <si>
    <t>hybrid ‘Paula Fay’</t>
  </si>
  <si>
    <t>hybrid ’Pink Hawaiian Coral’</t>
  </si>
  <si>
    <t>hybrid ’Red Magic’</t>
  </si>
  <si>
    <t>hybrid ’Red Glory’</t>
  </si>
  <si>
    <t>hybrid ’Scarlet O'Hara’</t>
  </si>
  <si>
    <t>hybrid ’Sunny Girl’</t>
  </si>
  <si>
    <t>hybrid ’The Mackinac Grand’</t>
  </si>
  <si>
    <t xml:space="preserve">itoh ’Bartzella’                </t>
  </si>
  <si>
    <t xml:space="preserve">itoh ’Border Charm’        </t>
  </si>
  <si>
    <t>itoh ’Callie's Memory’</t>
  </si>
  <si>
    <t>itoh ’Cora Louise’</t>
  </si>
  <si>
    <t>itoh ’First Arrival’</t>
  </si>
  <si>
    <t xml:space="preserve">itoh ’Garden Treasure’    </t>
  </si>
  <si>
    <t>itoh ’Going Bananas’</t>
  </si>
  <si>
    <t>itoh ’Hillary’</t>
  </si>
  <si>
    <t>itoh ’Julia Rose’</t>
  </si>
  <si>
    <t>itoh ’Old Rose Dandy’</t>
  </si>
  <si>
    <t xml:space="preserve">itoh ’Pastel Splendor’   </t>
  </si>
  <si>
    <t xml:space="preserve">itoh ’Prairie Charm’        </t>
  </si>
  <si>
    <t>itoh ’Scarlet Heaven’</t>
  </si>
  <si>
    <t>itoh ’Sunsets and Rainbows’</t>
  </si>
  <si>
    <t xml:space="preserve">itoh ’Viking Full Moon’  </t>
  </si>
  <si>
    <t>itoh ’Watermelon Wine’</t>
  </si>
  <si>
    <t>itoh ’Yellow Crown’</t>
  </si>
  <si>
    <t>(l) ‘Adolphe Rousseau’</t>
  </si>
  <si>
    <t>(l) ’Albert Crousse’</t>
  </si>
  <si>
    <t>(l) ’Alertie’</t>
  </si>
  <si>
    <t>(l) ‘Alexander Fleming’</t>
  </si>
  <si>
    <t>(l) ’Alice Harding’</t>
  </si>
  <si>
    <t>(l) ‘Amabilis’</t>
  </si>
  <si>
    <t>(l) ’Angel Cheeks’</t>
  </si>
  <si>
    <t>(l) ’Ann Cousins’</t>
  </si>
  <si>
    <t>(l) ’Apricot Queen'</t>
  </si>
  <si>
    <t>(l) ’Auguste Dessert’</t>
  </si>
  <si>
    <t>(l) ‘Augustin d'Hour’ (Gen. MacMahon)</t>
  </si>
  <si>
    <t>(l) ’Avalanche'</t>
  </si>
  <si>
    <t>(l) ’Barbara’</t>
  </si>
  <si>
    <t>(l) ’Baroness Schroeder’</t>
  </si>
  <si>
    <t>(l) ’Barrington Belle’</t>
  </si>
  <si>
    <t>(l) ’Beauty in White’</t>
  </si>
  <si>
    <t>(l) ’Belleville’</t>
  </si>
  <si>
    <t>(l) ’Big Ben’</t>
  </si>
  <si>
    <t>(l) ’Blaze’</t>
  </si>
  <si>
    <t>(l) ’Blush Queen’</t>
  </si>
  <si>
    <t>(l) ’Blushing Princess’</t>
  </si>
  <si>
    <t>(l) ’Bouquet Perfect’</t>
  </si>
  <si>
    <t>(l) ‘Bowl of Beauty’</t>
  </si>
  <si>
    <t>(l) ’Bowl of Cream’</t>
  </si>
  <si>
    <t>(l) ’Bridal Gown’</t>
  </si>
  <si>
    <t>(l) ’Bridal Grace’</t>
  </si>
  <si>
    <t>(l) ’Bridal Icing’</t>
  </si>
  <si>
    <t>(l) ’Bridal Shower’</t>
  </si>
  <si>
    <t>(l) ’Brother Chuck’</t>
  </si>
  <si>
    <t>(l) ’Buckeye Belle’</t>
  </si>
  <si>
    <t>(l) ‘Bunker Hill’</t>
  </si>
  <si>
    <t>(l) ’Carol’</t>
  </si>
  <si>
    <t>(l) ‘Catharina Fontijn’</t>
  </si>
  <si>
    <t>(l) ’Charles Burgess’</t>
  </si>
  <si>
    <t>(l) ’Chiffon Parfait’</t>
  </si>
  <si>
    <t>(l) ’Class Act’</t>
  </si>
  <si>
    <t>(l) ’Clemenceau’</t>
  </si>
  <si>
    <t>(l) ’Cora Stubbs’</t>
  </si>
  <si>
    <t>(l) ’Coral Charm’</t>
  </si>
  <si>
    <t>(l) ’Dancing Butterfly’</t>
  </si>
  <si>
    <t>(l) ’Dinner Plate’</t>
  </si>
  <si>
    <t>(l) ‘Doreen’</t>
  </si>
  <si>
    <t>(l) ’Do Tell’</t>
  </si>
  <si>
    <t>(l) ‘Duchesse de Nemours’</t>
  </si>
  <si>
    <t>(l) ’Eden's Perfume’</t>
  </si>
  <si>
    <t>(l) ’Eden's Temptation’</t>
  </si>
  <si>
    <t>(l) ’Elsa Sass’</t>
  </si>
  <si>
    <t>(l) ’Fantastic’</t>
  </si>
  <si>
    <t>(l) ‘Felix Crousse’</t>
  </si>
  <si>
    <t>(l) ‘Festiva Maxima’</t>
  </si>
  <si>
    <t>(l) ’Festiva Supreme’</t>
  </si>
  <si>
    <t>(l) ‘Flame’</t>
  </si>
  <si>
    <t>(l) ’Florence Nicholls’</t>
  </si>
  <si>
    <t>(l) ’Francois Ortegat’</t>
  </si>
  <si>
    <t>(l) ’Gardenia’</t>
  </si>
  <si>
    <t>(l) ’Gay Paree’</t>
  </si>
  <si>
    <t>(l) ’Gilbert Barthelot’</t>
  </si>
  <si>
    <t>(l) ‘Goldmine’</t>
  </si>
  <si>
    <t>(l) ’Honey Gold’</t>
  </si>
  <si>
    <t>(l) ‘Inspecteur Lavergne’</t>
  </si>
  <si>
    <t>(l) ‘Ivory Victory’</t>
  </si>
  <si>
    <t>(l) ’Jacorma’</t>
  </si>
  <si>
    <t>(l) ’Jadwiga’</t>
  </si>
  <si>
    <t>(l) ‘Jan van Leeuwen’</t>
  </si>
  <si>
    <t>(l) ’Johnny’</t>
  </si>
  <si>
    <t>(l) ‘Joker’</t>
  </si>
  <si>
    <t>(l) ‘Kansas’</t>
  </si>
  <si>
    <t>(l) ‘Karl Rosenfield’</t>
  </si>
  <si>
    <t>(l) ’Kelway's Glorious’</t>
  </si>
  <si>
    <t>(l) ‘Koningin Wilhelmina’</t>
  </si>
  <si>
    <t>(l) ’Krinkled White’</t>
  </si>
  <si>
    <t>(l) ‘Lady Alexander Duff’</t>
  </si>
  <si>
    <t>(l) ’Lady Anna’</t>
  </si>
  <si>
    <t>(l) ’Lady Orchid’</t>
  </si>
  <si>
    <t>(l) ‘Lancaster Imp’</t>
  </si>
  <si>
    <t>(l) ‘Laura Dessert’</t>
  </si>
  <si>
    <t>(l) ‘Lemon Queen’</t>
  </si>
  <si>
    <t>(l) ‘Lilac Time’</t>
  </si>
  <si>
    <t>(l) ‘Lillian Wild’</t>
  </si>
  <si>
    <t>(l) ‘Little Medicineman’</t>
  </si>
  <si>
    <t>(l) ‘Louis Van Houtte’</t>
  </si>
  <si>
    <t>(l) ‘Madame Calot’</t>
  </si>
  <si>
    <t>(l) ’Madame Edouard Doriat’</t>
  </si>
  <si>
    <t>(l) ’Margaret Truman’</t>
  </si>
  <si>
    <t>(l) ’Marie Lemoine’</t>
  </si>
  <si>
    <t>(l) ’Miss America’</t>
  </si>
  <si>
    <t>(l) ‘Miss Eckhardt’</t>
  </si>
  <si>
    <t>(l) ’Missie's Blush’</t>
  </si>
  <si>
    <t>(l) ’Miss Kelly’</t>
  </si>
  <si>
    <t>(l) ’Miss Mary’</t>
  </si>
  <si>
    <t>(l) ‘Mme Emile Débatène’</t>
  </si>
  <si>
    <t>(l) ‘Monsieur Charles Leveque’</t>
  </si>
  <si>
    <t>(l) ‘Monsieur Jules Elie’</t>
  </si>
  <si>
    <t>(l) ‘Monsieur Martin Cahuzac’</t>
  </si>
  <si>
    <t>(l) ’Moon of Nippon’</t>
  </si>
  <si>
    <t>(l) ’Moon River’</t>
  </si>
  <si>
    <t>(l) ’Moonstone’</t>
  </si>
  <si>
    <t>(l) ’Mr. Ed’</t>
  </si>
  <si>
    <t>(l) ’Mrs. J.V. Edlund’</t>
  </si>
  <si>
    <t>(l) ’My Love’</t>
  </si>
  <si>
    <t>(l) ’Nancy Nicholls’</t>
  </si>
  <si>
    <t>(l) ’Nancy Nora’</t>
  </si>
  <si>
    <t>(l) ’Nice Gal’</t>
  </si>
  <si>
    <t>(l) ‘Nippon Beauty’</t>
  </si>
  <si>
    <t>(l) ‘Noémi Demay’'(Pecher)</t>
  </si>
  <si>
    <t>(l) ‘Nymphe’</t>
  </si>
  <si>
    <t>(l) ’Odile’</t>
  </si>
  <si>
    <t>(l) ’Omeo Snow’</t>
  </si>
  <si>
    <t xml:space="preserve">(l) ’Orient Jewels’ </t>
  </si>
  <si>
    <t>(l) ’Paul M. Wild’</t>
  </si>
  <si>
    <t>(l) ’Petticoat Flounce’</t>
  </si>
  <si>
    <t>(l) ’Philippe Rivoire’</t>
  </si>
  <si>
    <t>(l) ’Pillow Talk’</t>
  </si>
  <si>
    <t>(l) ’Pink Cameo’</t>
  </si>
  <si>
    <t>(l) ’Pink Giant’</t>
  </si>
  <si>
    <t>(l) ’Pink Parfait’</t>
  </si>
  <si>
    <t>(l) ’Primevère’</t>
  </si>
  <si>
    <t>(l) ’Princess Margaret’</t>
  </si>
  <si>
    <t>(l) ’Raoul Dessert’</t>
  </si>
  <si>
    <t>(l) ’Raspberry Sundae’</t>
  </si>
  <si>
    <t>(l) ’Red Queen’</t>
  </si>
  <si>
    <t>(l) ’Red Sarah Bernhardt ’(Fiona)</t>
  </si>
  <si>
    <t>(l) ’Renato’</t>
  </si>
  <si>
    <t>(l) ’Reine Hortense’</t>
  </si>
  <si>
    <t>(l) ’Ruth Clay’</t>
  </si>
  <si>
    <t>(l) ’Santa Fe’</t>
  </si>
  <si>
    <t>(l) ‘Sarah Bernhardt’</t>
  </si>
  <si>
    <t>(l) ’Sea Shell’</t>
  </si>
  <si>
    <t>(l) ’Sebastiaan Maas’</t>
  </si>
  <si>
    <t>(l) ’Shawnee Chief’</t>
  </si>
  <si>
    <t>(l) ‘Shirley Temple’</t>
  </si>
  <si>
    <t>(l) ’Show Girl’</t>
  </si>
  <si>
    <t>(l) ‘Solange’</t>
  </si>
  <si>
    <t>(l) ’Sorbet’</t>
  </si>
  <si>
    <t>(l) ’Sweet 16’</t>
  </si>
  <si>
    <t>(l) ’Sword Dance’</t>
  </si>
  <si>
    <t>(l) ’Tango’</t>
  </si>
  <si>
    <t>(l) ’The Fawn’ (Pietertje Vriend Wagenaar)</t>
  </si>
  <si>
    <t>(l) ’Tom Eckhardt’</t>
  </si>
  <si>
    <t>(l) ’Top Brass’</t>
  </si>
  <si>
    <t>(l) ’Ursynow’</t>
  </si>
  <si>
    <t>(l) ’Velvet Candy’</t>
  </si>
  <si>
    <t>(l) ‘Victoire de la Marne’</t>
  </si>
  <si>
    <t>(l) ’Vogue’</t>
  </si>
  <si>
    <t>(l) ’White Cap’</t>
  </si>
  <si>
    <t>(l) ‘White Wings’</t>
  </si>
  <si>
    <t>(l) ’Whopper’</t>
  </si>
  <si>
    <t>(l) ’Wladyslawa’</t>
  </si>
  <si>
    <t>(l) ’William F. Turner’</t>
  </si>
  <si>
    <t>(l) ’Zus Braun’</t>
  </si>
  <si>
    <t>officinalis ‘Alba Plena’</t>
  </si>
  <si>
    <t>officinalis ’Anemoniflora’</t>
  </si>
  <si>
    <t>officinalis ’Mollis’</t>
  </si>
  <si>
    <t>officinalis ‘Mutabilis Plena’</t>
  </si>
  <si>
    <t>officinalis ‘Rosea Plena’</t>
  </si>
  <si>
    <t>officinalis ‘Rubra Plena’</t>
  </si>
  <si>
    <t>officinalis ‘Rosea Superba Plena’</t>
  </si>
  <si>
    <t>60-90</t>
  </si>
  <si>
    <t>60-80</t>
  </si>
  <si>
    <t>70-90</t>
  </si>
  <si>
    <t>80-90</t>
  </si>
  <si>
    <t>2/-</t>
  </si>
  <si>
    <t>02/+</t>
  </si>
  <si>
    <t>Минимальный объем заказа - 3 ящика (или по согласованию!)</t>
  </si>
  <si>
    <t>Корни пионов (Голландия)</t>
  </si>
  <si>
    <t>2-3</t>
  </si>
  <si>
    <t>’Celebrity’®</t>
  </si>
  <si>
    <t>’Mary Brand’</t>
  </si>
  <si>
    <t>‘Red Charm’</t>
  </si>
  <si>
    <t>hybrid ’Athena'</t>
  </si>
  <si>
    <t>(l) ’Coral  'n’ Gold’</t>
  </si>
  <si>
    <t>(l) ’Edulis Superba’</t>
  </si>
  <si>
    <t>(l) ’Fiona’</t>
  </si>
  <si>
    <t>(l) ’Immaculee’</t>
  </si>
  <si>
    <t>(l) ’Mme Jules Dessert’</t>
  </si>
  <si>
    <t>(l) ’Mother's Choice’</t>
  </si>
  <si>
    <t>(l) ’Mr. G.F. Hemerik’</t>
  </si>
  <si>
    <t>(l) ’Neon’</t>
  </si>
  <si>
    <t>(l) ’Pecher’  is Noémi Demay</t>
  </si>
  <si>
    <t>(l) ’Peter Brand’</t>
  </si>
  <si>
    <t>(l) ’Tom Cat’</t>
  </si>
  <si>
    <t>СЕЗОН: ВЕСНА 2025</t>
  </si>
  <si>
    <t>Поставки: весна 2025 г.</t>
  </si>
  <si>
    <r>
      <t>Оплата в рублях</t>
    </r>
    <r>
      <rPr>
        <b/>
        <sz val="10"/>
        <color theme="1"/>
        <rFont val="Arial"/>
        <family val="2"/>
        <charset val="204"/>
      </rPr>
      <t xml:space="preserve"> по курсу ПАО РОСБАНК</t>
    </r>
    <r>
      <rPr>
        <sz val="10"/>
        <color theme="1"/>
        <rFont val="Arial"/>
        <family val="2"/>
        <charset val="204"/>
      </rPr>
      <t xml:space="preserve"> на день оплаты: 50% при размещении заказа, 50% - за 4-5 недель до отправки груза из Голландии</t>
    </r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</si>
</sst>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5"/>
      <name val="Arial"/>
      <family val="2"/>
      <charset val="204"/>
    </font>
    <font>
      <sz val="15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85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on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>
      <alignment wrapText="1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62">
    <xf numFmtId="0" fontId="0" fillId="0" borderId="0" xfId="0"/>
    <xf numFmtId="0" fontId="8" fillId="0" borderId="0" xfId="0" applyFont="1" applyFill="1" applyAlignment="1">
      <alignment vertical="center"/>
    </xf>
    <xf numFmtId="0" fontId="3" fillId="0" borderId="0" xfId="0" applyFont="1" applyBorder="1" applyAlignment="1"/>
    <xf numFmtId="0" fontId="9" fillId="0" borderId="0" xfId="10" applyFont="1" applyBorder="1" applyAlignment="1" applyProtection="1"/>
    <xf numFmtId="0" fontId="10" fillId="0" borderId="0" xfId="1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164" fontId="12" fillId="2" borderId="1" xfId="0" applyNumberFormat="1" applyFont="1" applyFill="1" applyBorder="1"/>
    <xf numFmtId="1" fontId="9" fillId="0" borderId="0" xfId="1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/>
    <xf numFmtId="164" fontId="12" fillId="2" borderId="2" xfId="0" applyNumberFormat="1" applyFont="1" applyFill="1" applyBorder="1"/>
    <xf numFmtId="49" fontId="4" fillId="0" borderId="1" xfId="8" applyNumberFormat="1" applyFont="1" applyFill="1" applyBorder="1"/>
    <xf numFmtId="49" fontId="4" fillId="0" borderId="1" xfId="8" applyNumberFormat="1" applyFont="1" applyFill="1" applyBorder="1" applyAlignment="1">
      <alignment horizontal="center"/>
    </xf>
    <xf numFmtId="0" fontId="4" fillId="0" borderId="1" xfId="8" applyFont="1" applyFill="1" applyBorder="1" applyAlignment="1">
      <alignment horizontal="center"/>
    </xf>
    <xf numFmtId="2" fontId="4" fillId="0" borderId="1" xfId="5" applyNumberFormat="1" applyFont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" fontId="12" fillId="2" borderId="2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2" fontId="4" fillId="0" borderId="1" xfId="8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4" fillId="0" borderId="1" xfId="8" quotePrefix="1" applyNumberFormat="1" applyFont="1" applyFill="1" applyBorder="1" applyAlignment="1">
      <alignment horizontal="center"/>
    </xf>
    <xf numFmtId="2" fontId="8" fillId="0" borderId="1" xfId="0" applyNumberFormat="1" applyFont="1" applyBorder="1"/>
    <xf numFmtId="0" fontId="17" fillId="0" borderId="0" xfId="0" applyFont="1" applyFill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/>
    <xf numFmtId="0" fontId="0" fillId="0" borderId="13" xfId="0" applyBorder="1" applyAlignment="1"/>
    <xf numFmtId="0" fontId="12" fillId="2" borderId="11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0" xfId="11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2">
    <cellStyle name="Default" xfId="1"/>
    <cellStyle name="Links" xfId="2"/>
    <cellStyle name="Links 2 2" xfId="3"/>
    <cellStyle name="Links 3" xfId="4"/>
    <cellStyle name="Standaard 10 2" xfId="5"/>
    <cellStyle name="Standaard 2" xfId="6"/>
    <cellStyle name="Standaard 2 2" xfId="7"/>
    <cellStyle name="Standaard 3" xfId="8"/>
    <cellStyle name="Standaard_Blad1" xfId="9"/>
    <cellStyle name="Гиперссылка" xfId="10" builtinId="8"/>
    <cellStyle name="Обычный" xfId="0" builtinId="0"/>
    <cellStyle name="Обычный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1046692</xdr:colOff>
      <xdr:row>3</xdr:row>
      <xdr:rowOff>180975</xdr:rowOff>
    </xdr:to>
    <xdr:pic>
      <xdr:nvPicPr>
        <xdr:cNvPr id="1128" name="Рисунок 1" descr="C:\Users\Антон\Downloads\лого 4evergreen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571" t="31406" r="12396" b="37190"/>
        <a:stretch>
          <a:fillRect/>
        </a:stretch>
      </xdr:blipFill>
      <xdr:spPr bwMode="auto">
        <a:xfrm>
          <a:off x="0" y="0"/>
          <a:ext cx="21336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4-evergreen.ru" TargetMode="External"/><Relationship Id="rId1" Type="http://schemas.openxmlformats.org/officeDocument/2006/relationships/hyperlink" Target="http://www.4-evergreen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6"/>
  <sheetViews>
    <sheetView tabSelected="1" zoomScale="90" zoomScaleNormal="90" workbookViewId="0">
      <pane ySplit="12" topLeftCell="A13" activePane="bottomLeft" state="frozen"/>
      <selection pane="bottomLeft" activeCell="A250" sqref="A250:I250"/>
    </sheetView>
  </sheetViews>
  <sheetFormatPr defaultRowHeight="16.5" customHeight="1"/>
  <cols>
    <col min="1" max="1" width="16.28515625" style="6" customWidth="1"/>
    <col min="2" max="2" width="33.28515625" style="6" customWidth="1"/>
    <col min="3" max="3" width="18" style="6" customWidth="1"/>
    <col min="4" max="4" width="14.5703125" style="6" customWidth="1"/>
    <col min="5" max="5" width="17.5703125" style="6" customWidth="1"/>
    <col min="6" max="8" width="19.7109375" style="6" customWidth="1"/>
    <col min="9" max="9" width="20.5703125" style="6" customWidth="1"/>
    <col min="10" max="10" width="20.42578125" style="6" customWidth="1"/>
    <col min="11" max="11" width="17" style="6" customWidth="1"/>
    <col min="12" max="12" width="16.7109375" style="6" customWidth="1"/>
    <col min="13" max="13" width="19.42578125" style="6" customWidth="1"/>
    <col min="14" max="14" width="21.140625" style="6" bestFit="1" customWidth="1"/>
    <col min="15" max="16384" width="9.140625" style="6"/>
  </cols>
  <sheetData>
    <row r="1" spans="1:14" ht="21.95" customHeight="1">
      <c r="C1" s="35" t="s">
        <v>262</v>
      </c>
      <c r="D1" s="36"/>
      <c r="E1" s="36"/>
      <c r="F1" s="36"/>
      <c r="G1" s="36"/>
      <c r="H1" s="36"/>
      <c r="I1" s="36"/>
      <c r="J1" s="36"/>
      <c r="K1" s="37"/>
      <c r="L1" s="37"/>
      <c r="M1" s="38"/>
    </row>
    <row r="2" spans="1:14" ht="16.5" customHeight="1">
      <c r="C2" s="26" t="s">
        <v>279</v>
      </c>
      <c r="E2" s="1" t="s">
        <v>5</v>
      </c>
      <c r="F2" s="1"/>
      <c r="G2" s="1"/>
      <c r="H2" s="1"/>
      <c r="I2" s="1"/>
      <c r="J2" s="1" t="s">
        <v>21</v>
      </c>
      <c r="M2" s="25">
        <v>45607</v>
      </c>
    </row>
    <row r="3" spans="1:14" ht="16.5" customHeight="1">
      <c r="E3" s="1" t="s">
        <v>6</v>
      </c>
      <c r="F3" s="1"/>
      <c r="G3" s="1"/>
      <c r="H3" s="1"/>
      <c r="I3" s="1"/>
      <c r="J3" s="1" t="s">
        <v>280</v>
      </c>
    </row>
    <row r="4" spans="1:14" ht="16.5" customHeight="1">
      <c r="C4" s="4" t="s">
        <v>11</v>
      </c>
    </row>
    <row r="5" spans="1:14" ht="16.5" customHeight="1">
      <c r="E5" s="24"/>
      <c r="F5" s="24"/>
      <c r="G5" s="24"/>
      <c r="H5" s="24"/>
      <c r="I5" s="24"/>
    </row>
    <row r="6" spans="1:14" ht="16.5" customHeight="1">
      <c r="A6" s="3" t="s">
        <v>10</v>
      </c>
      <c r="C6" s="32" t="s">
        <v>29</v>
      </c>
      <c r="D6" s="33"/>
      <c r="J6" s="40" t="s">
        <v>13</v>
      </c>
      <c r="K6" s="41"/>
      <c r="L6" s="19">
        <v>110</v>
      </c>
    </row>
    <row r="7" spans="1:14" ht="16.5" customHeight="1">
      <c r="A7" s="8" t="s">
        <v>12</v>
      </c>
      <c r="B7" s="5"/>
      <c r="C7" s="31" t="s">
        <v>30</v>
      </c>
      <c r="J7" s="42" t="s">
        <v>8</v>
      </c>
      <c r="K7" s="43"/>
      <c r="L7" s="44"/>
      <c r="M7" s="7">
        <f>SUM(M13:M247)</f>
        <v>0</v>
      </c>
    </row>
    <row r="8" spans="1:14" ht="16.5" customHeight="1">
      <c r="E8" s="22"/>
      <c r="F8" s="22"/>
      <c r="G8" s="22"/>
      <c r="H8" s="22"/>
      <c r="I8" s="22"/>
      <c r="J8" s="42" t="s">
        <v>14</v>
      </c>
      <c r="K8" s="43"/>
      <c r="L8" s="44"/>
      <c r="M8" s="11">
        <f>L6*M7</f>
        <v>0</v>
      </c>
    </row>
    <row r="9" spans="1:14" ht="16.5" customHeight="1">
      <c r="A9" s="2" t="s">
        <v>9</v>
      </c>
      <c r="C9" s="23" t="s">
        <v>261</v>
      </c>
      <c r="E9" s="17"/>
      <c r="F9" s="17"/>
      <c r="G9" s="17"/>
      <c r="H9" s="17"/>
      <c r="I9" s="17"/>
      <c r="J9" s="42" t="s">
        <v>24</v>
      </c>
      <c r="K9" s="43"/>
      <c r="L9" s="44"/>
      <c r="M9" s="18">
        <f>SUM(L13:L247)</f>
        <v>0</v>
      </c>
    </row>
    <row r="10" spans="1:14" s="9" customFormat="1" ht="24.75" customHeight="1">
      <c r="A10" s="39" t="s">
        <v>0</v>
      </c>
      <c r="B10" s="39" t="s">
        <v>1</v>
      </c>
      <c r="C10" s="39" t="s">
        <v>25</v>
      </c>
      <c r="D10" s="39" t="s">
        <v>3</v>
      </c>
      <c r="E10" s="39" t="s">
        <v>7</v>
      </c>
      <c r="F10" s="39" t="s">
        <v>26</v>
      </c>
      <c r="G10" s="39" t="s">
        <v>27</v>
      </c>
      <c r="H10" s="39" t="s">
        <v>31</v>
      </c>
      <c r="I10" s="39" t="s">
        <v>32</v>
      </c>
      <c r="J10" s="39" t="s">
        <v>28</v>
      </c>
      <c r="K10" s="39" t="s">
        <v>2</v>
      </c>
      <c r="L10" s="39" t="s">
        <v>23</v>
      </c>
      <c r="M10" s="39" t="s">
        <v>33</v>
      </c>
      <c r="N10" s="39" t="s">
        <v>22</v>
      </c>
    </row>
    <row r="11" spans="1:14" s="9" customFormat="1" ht="30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61"/>
      <c r="M11" s="39"/>
      <c r="N11" s="39"/>
    </row>
    <row r="12" spans="1:14" s="9" customFormat="1" ht="12.75" customHeight="1">
      <c r="A12" s="21"/>
      <c r="B12" s="21"/>
      <c r="C12" s="21"/>
      <c r="D12" s="21"/>
      <c r="E12" s="21"/>
      <c r="F12" s="21"/>
      <c r="G12" s="34"/>
      <c r="H12" s="34"/>
      <c r="I12" s="21"/>
      <c r="J12" s="21"/>
      <c r="K12" s="21"/>
      <c r="L12" s="28"/>
      <c r="M12" s="21"/>
      <c r="N12" s="20"/>
    </row>
    <row r="13" spans="1:14" ht="16.5" customHeight="1">
      <c r="A13" s="12" t="s">
        <v>34</v>
      </c>
      <c r="B13" s="12" t="s">
        <v>35</v>
      </c>
      <c r="C13" s="13">
        <v>70</v>
      </c>
      <c r="D13" s="13" t="s">
        <v>263</v>
      </c>
      <c r="E13" s="14">
        <v>100</v>
      </c>
      <c r="F13" s="14">
        <v>25</v>
      </c>
      <c r="G13" s="27">
        <v>22.347756956054162</v>
      </c>
      <c r="H13" s="27">
        <v>21.981805797872344</v>
      </c>
      <c r="I13" s="27">
        <v>21.743591583597681</v>
      </c>
      <c r="J13" s="15">
        <v>21.444526305493234</v>
      </c>
      <c r="K13" s="16"/>
      <c r="L13" s="15">
        <f>K13/E13</f>
        <v>0</v>
      </c>
      <c r="M13" s="30">
        <f>K13*J13</f>
        <v>0</v>
      </c>
    </row>
    <row r="14" spans="1:14" ht="16.5" customHeight="1">
      <c r="A14" s="12" t="s">
        <v>34</v>
      </c>
      <c r="B14" s="12" t="s">
        <v>36</v>
      </c>
      <c r="C14" s="13">
        <v>75</v>
      </c>
      <c r="D14" s="13" t="s">
        <v>263</v>
      </c>
      <c r="E14" s="14">
        <v>100</v>
      </c>
      <c r="F14" s="14">
        <v>25</v>
      </c>
      <c r="G14" s="27">
        <v>8.7558420624371376</v>
      </c>
      <c r="H14" s="27">
        <v>8.4977632446808524</v>
      </c>
      <c r="I14" s="27">
        <v>8.3674213708317211</v>
      </c>
      <c r="J14" s="15">
        <v>8.1762284331528026</v>
      </c>
      <c r="K14" s="16"/>
      <c r="L14" s="15">
        <f t="shared" ref="L14:L77" si="0">K14/E14</f>
        <v>0</v>
      </c>
      <c r="M14" s="30">
        <f t="shared" ref="M14:M77" si="1">K14*J14</f>
        <v>0</v>
      </c>
    </row>
    <row r="15" spans="1:14" ht="16.5" customHeight="1">
      <c r="A15" s="12" t="s">
        <v>34</v>
      </c>
      <c r="B15" s="12" t="s">
        <v>264</v>
      </c>
      <c r="C15" s="13">
        <v>95</v>
      </c>
      <c r="D15" s="13" t="s">
        <v>263</v>
      </c>
      <c r="E15" s="14">
        <v>100</v>
      </c>
      <c r="F15" s="14">
        <v>25</v>
      </c>
      <c r="G15" s="27">
        <v>5.2707356794584133</v>
      </c>
      <c r="H15" s="27">
        <v>5.0403164361702126</v>
      </c>
      <c r="I15" s="27">
        <v>4.9376341367891676</v>
      </c>
      <c r="J15" s="15">
        <v>4.7741007735783372</v>
      </c>
      <c r="K15" s="16"/>
      <c r="L15" s="15">
        <f t="shared" si="0"/>
        <v>0</v>
      </c>
      <c r="M15" s="30">
        <f t="shared" si="1"/>
        <v>0</v>
      </c>
    </row>
    <row r="16" spans="1:14" ht="16.5" customHeight="1">
      <c r="A16" s="12" t="s">
        <v>34</v>
      </c>
      <c r="B16" s="12" t="s">
        <v>37</v>
      </c>
      <c r="C16" s="13">
        <v>75</v>
      </c>
      <c r="D16" s="13" t="s">
        <v>263</v>
      </c>
      <c r="E16" s="14">
        <v>100</v>
      </c>
      <c r="F16" s="14">
        <v>25</v>
      </c>
      <c r="G16" s="27">
        <v>6.6647782326499048</v>
      </c>
      <c r="H16" s="27">
        <v>6.4232951595744696</v>
      </c>
      <c r="I16" s="27">
        <v>6.3095490304061901</v>
      </c>
      <c r="J16" s="15">
        <v>6.1349518374081242</v>
      </c>
      <c r="K16" s="16"/>
      <c r="L16" s="15">
        <f t="shared" si="0"/>
        <v>0</v>
      </c>
      <c r="M16" s="30">
        <f t="shared" si="1"/>
        <v>0</v>
      </c>
    </row>
    <row r="17" spans="1:13" ht="16.5" customHeight="1">
      <c r="A17" s="12" t="s">
        <v>34</v>
      </c>
      <c r="B17" s="12" t="s">
        <v>38</v>
      </c>
      <c r="C17" s="13">
        <v>90</v>
      </c>
      <c r="D17" s="13" t="s">
        <v>263</v>
      </c>
      <c r="E17" s="14">
        <v>100</v>
      </c>
      <c r="F17" s="14">
        <v>25</v>
      </c>
      <c r="G17" s="27">
        <v>5.0964803603094788</v>
      </c>
      <c r="H17" s="27">
        <v>4.8674440957446814</v>
      </c>
      <c r="I17" s="27">
        <v>4.7661447750870414</v>
      </c>
      <c r="J17" s="15">
        <v>4.6039943905996141</v>
      </c>
      <c r="K17" s="16"/>
      <c r="L17" s="15">
        <f t="shared" si="0"/>
        <v>0</v>
      </c>
      <c r="M17" s="30">
        <f t="shared" si="1"/>
        <v>0</v>
      </c>
    </row>
    <row r="18" spans="1:13" ht="16.5" customHeight="1">
      <c r="A18" s="12" t="s">
        <v>34</v>
      </c>
      <c r="B18" s="12" t="s">
        <v>39</v>
      </c>
      <c r="C18" s="13">
        <v>90</v>
      </c>
      <c r="D18" s="13" t="s">
        <v>263</v>
      </c>
      <c r="E18" s="14">
        <v>100</v>
      </c>
      <c r="F18" s="14">
        <v>25</v>
      </c>
      <c r="G18" s="27">
        <v>5.793501636905221</v>
      </c>
      <c r="H18" s="27">
        <v>5.5589334574468099</v>
      </c>
      <c r="I18" s="27">
        <v>5.4521022218955508</v>
      </c>
      <c r="J18" s="15">
        <v>5.2844199225145063</v>
      </c>
      <c r="K18" s="16"/>
      <c r="L18" s="15">
        <f t="shared" si="0"/>
        <v>0</v>
      </c>
      <c r="M18" s="30">
        <f t="shared" si="1"/>
        <v>0</v>
      </c>
    </row>
    <row r="19" spans="1:13" ht="16.5" customHeight="1">
      <c r="A19" s="12" t="s">
        <v>34</v>
      </c>
      <c r="B19" s="12" t="s">
        <v>40</v>
      </c>
      <c r="C19" s="13">
        <v>30</v>
      </c>
      <c r="D19" s="13" t="s">
        <v>263</v>
      </c>
      <c r="E19" s="14">
        <v>100</v>
      </c>
      <c r="F19" s="14">
        <v>25</v>
      </c>
      <c r="G19" s="27">
        <v>4.652921366112186</v>
      </c>
      <c r="H19" s="27">
        <v>4.4274054110251457</v>
      </c>
      <c r="I19" s="27">
        <v>4.329626399845262</v>
      </c>
      <c r="J19" s="15">
        <v>4.1709963248355901</v>
      </c>
      <c r="K19" s="16"/>
      <c r="L19" s="15">
        <f t="shared" si="0"/>
        <v>0</v>
      </c>
      <c r="M19" s="30">
        <f t="shared" si="1"/>
        <v>0</v>
      </c>
    </row>
    <row r="20" spans="1:13" ht="16.5" customHeight="1">
      <c r="A20" s="12" t="s">
        <v>34</v>
      </c>
      <c r="B20" s="12" t="s">
        <v>41</v>
      </c>
      <c r="C20" s="13">
        <v>75</v>
      </c>
      <c r="D20" s="13" t="s">
        <v>263</v>
      </c>
      <c r="E20" s="14">
        <v>100</v>
      </c>
      <c r="F20" s="14">
        <v>25</v>
      </c>
      <c r="G20" s="27">
        <v>5.2707356794584133</v>
      </c>
      <c r="H20" s="27">
        <v>5.0403164361702126</v>
      </c>
      <c r="I20" s="27">
        <v>4.9376341367891676</v>
      </c>
      <c r="J20" s="15">
        <v>4.7741007735783372</v>
      </c>
      <c r="K20" s="16"/>
      <c r="L20" s="15">
        <f t="shared" si="0"/>
        <v>0</v>
      </c>
      <c r="M20" s="30">
        <f t="shared" si="1"/>
        <v>0</v>
      </c>
    </row>
    <row r="21" spans="1:13" ht="16.5" customHeight="1">
      <c r="A21" s="12" t="s">
        <v>34</v>
      </c>
      <c r="B21" s="12" t="s">
        <v>42</v>
      </c>
      <c r="C21" s="13">
        <v>95</v>
      </c>
      <c r="D21" s="13" t="s">
        <v>263</v>
      </c>
      <c r="E21" s="14">
        <v>100</v>
      </c>
      <c r="F21" s="14">
        <v>25</v>
      </c>
      <c r="G21" s="27">
        <v>4.7479697220116055</v>
      </c>
      <c r="H21" s="27">
        <v>4.5216994148936172</v>
      </c>
      <c r="I21" s="27">
        <v>4.4231660516827853</v>
      </c>
      <c r="J21" s="15">
        <v>4.2637816246421663</v>
      </c>
      <c r="K21" s="16"/>
      <c r="L21" s="15">
        <f t="shared" si="0"/>
        <v>0</v>
      </c>
      <c r="M21" s="30">
        <f t="shared" si="1"/>
        <v>0</v>
      </c>
    </row>
    <row r="22" spans="1:13" ht="16.5" customHeight="1">
      <c r="A22" s="12" t="s">
        <v>34</v>
      </c>
      <c r="B22" s="12" t="s">
        <v>43</v>
      </c>
      <c r="C22" s="13">
        <v>90</v>
      </c>
      <c r="D22" s="13" t="s">
        <v>263</v>
      </c>
      <c r="E22" s="14">
        <v>100</v>
      </c>
      <c r="F22" s="14">
        <v>25</v>
      </c>
      <c r="G22" s="27">
        <v>13.112225041160546</v>
      </c>
      <c r="H22" s="27">
        <v>12.819571755319153</v>
      </c>
      <c r="I22" s="27">
        <v>12.654655413384914</v>
      </c>
      <c r="J22" s="15">
        <v>12.428888007620893</v>
      </c>
      <c r="K22" s="16"/>
      <c r="L22" s="15">
        <f t="shared" si="0"/>
        <v>0</v>
      </c>
      <c r="M22" s="30">
        <f t="shared" si="1"/>
        <v>0</v>
      </c>
    </row>
    <row r="23" spans="1:13" ht="16.5" customHeight="1">
      <c r="A23" s="12" t="s">
        <v>34</v>
      </c>
      <c r="B23" s="12" t="s">
        <v>44</v>
      </c>
      <c r="C23" s="13">
        <v>80</v>
      </c>
      <c r="D23" s="13" t="s">
        <v>263</v>
      </c>
      <c r="E23" s="14">
        <v>100</v>
      </c>
      <c r="F23" s="14">
        <v>25</v>
      </c>
      <c r="G23" s="27">
        <v>5.4449909986073513</v>
      </c>
      <c r="H23" s="27">
        <v>5.2131887765957448</v>
      </c>
      <c r="I23" s="27">
        <v>5.1091234984912957</v>
      </c>
      <c r="J23" s="15">
        <v>4.9442071565570593</v>
      </c>
      <c r="K23" s="16"/>
      <c r="L23" s="15">
        <f t="shared" si="0"/>
        <v>0</v>
      </c>
      <c r="M23" s="30">
        <f t="shared" si="1"/>
        <v>0</v>
      </c>
    </row>
    <row r="24" spans="1:13" ht="16.5" customHeight="1">
      <c r="A24" s="12" t="s">
        <v>34</v>
      </c>
      <c r="B24" s="12" t="s">
        <v>45</v>
      </c>
      <c r="C24" s="13">
        <v>90</v>
      </c>
      <c r="D24" s="13" t="s">
        <v>263</v>
      </c>
      <c r="E24" s="14">
        <v>100</v>
      </c>
      <c r="F24" s="14">
        <v>25</v>
      </c>
      <c r="G24" s="27">
        <v>3.955900089516442</v>
      </c>
      <c r="H24" s="27">
        <v>3.7359160493230172</v>
      </c>
      <c r="I24" s="27">
        <v>3.6436689530367521</v>
      </c>
      <c r="J24" s="15">
        <v>3.4905707929206975</v>
      </c>
      <c r="K24" s="16"/>
      <c r="L24" s="15">
        <f t="shared" si="0"/>
        <v>0</v>
      </c>
      <c r="M24" s="30">
        <f t="shared" si="1"/>
        <v>0</v>
      </c>
    </row>
    <row r="25" spans="1:13" ht="16.5" customHeight="1">
      <c r="A25" s="12" t="s">
        <v>34</v>
      </c>
      <c r="B25" s="12" t="s">
        <v>265</v>
      </c>
      <c r="C25" s="13">
        <v>70</v>
      </c>
      <c r="D25" s="13" t="s">
        <v>263</v>
      </c>
      <c r="E25" s="14">
        <v>100</v>
      </c>
      <c r="F25" s="14">
        <v>25</v>
      </c>
      <c r="G25" s="27">
        <v>5.5241979618568671</v>
      </c>
      <c r="H25" s="27">
        <v>5.2917671131528055</v>
      </c>
      <c r="I25" s="27">
        <v>5.1870732083559004</v>
      </c>
      <c r="J25" s="15">
        <v>5.0215282397292071</v>
      </c>
      <c r="K25" s="16"/>
      <c r="L25" s="15">
        <f t="shared" si="0"/>
        <v>0</v>
      </c>
      <c r="M25" s="30">
        <f t="shared" si="1"/>
        <v>0</v>
      </c>
    </row>
    <row r="26" spans="1:13" ht="16.5" customHeight="1">
      <c r="A26" s="12" t="s">
        <v>34</v>
      </c>
      <c r="B26" s="12" t="s">
        <v>46</v>
      </c>
      <c r="C26" s="13">
        <v>90</v>
      </c>
      <c r="D26" s="13" t="s">
        <v>263</v>
      </c>
      <c r="E26" s="14">
        <v>100</v>
      </c>
      <c r="F26" s="14">
        <v>25</v>
      </c>
      <c r="G26" s="27">
        <v>3.955900089516442</v>
      </c>
      <c r="H26" s="27">
        <v>3.7359160493230172</v>
      </c>
      <c r="I26" s="27">
        <v>3.6436689530367521</v>
      </c>
      <c r="J26" s="15">
        <v>3.4905707929206975</v>
      </c>
      <c r="K26" s="16"/>
      <c r="L26" s="15">
        <f t="shared" si="0"/>
        <v>0</v>
      </c>
      <c r="M26" s="30">
        <f t="shared" si="1"/>
        <v>0</v>
      </c>
    </row>
    <row r="27" spans="1:13" ht="16.5" customHeight="1">
      <c r="A27" s="12" t="s">
        <v>34</v>
      </c>
      <c r="B27" s="12" t="s">
        <v>47</v>
      </c>
      <c r="C27" s="13">
        <v>90</v>
      </c>
      <c r="D27" s="13" t="s">
        <v>263</v>
      </c>
      <c r="E27" s="14">
        <v>100</v>
      </c>
      <c r="F27" s="14">
        <v>25</v>
      </c>
      <c r="G27" s="27">
        <v>4.399459083713734</v>
      </c>
      <c r="H27" s="27">
        <v>4.1759547340425547</v>
      </c>
      <c r="I27" s="27">
        <v>4.080187328278531</v>
      </c>
      <c r="J27" s="15">
        <v>3.9235688586847211</v>
      </c>
      <c r="K27" s="16"/>
      <c r="L27" s="15">
        <f t="shared" si="0"/>
        <v>0</v>
      </c>
      <c r="M27" s="30">
        <f t="shared" si="1"/>
        <v>0</v>
      </c>
    </row>
    <row r="28" spans="1:13" ht="16.5" customHeight="1">
      <c r="A28" s="12" t="s">
        <v>34</v>
      </c>
      <c r="B28" s="12" t="s">
        <v>266</v>
      </c>
      <c r="C28" s="13">
        <v>80</v>
      </c>
      <c r="D28" s="13" t="s">
        <v>263</v>
      </c>
      <c r="E28" s="14">
        <v>100</v>
      </c>
      <c r="F28" s="14">
        <v>25</v>
      </c>
      <c r="G28" s="27">
        <v>5.6984532810058033</v>
      </c>
      <c r="H28" s="27">
        <v>5.4646394535783367</v>
      </c>
      <c r="I28" s="27">
        <v>5.3585625700580266</v>
      </c>
      <c r="J28" s="15">
        <v>5.1916346227079302</v>
      </c>
      <c r="K28" s="16"/>
      <c r="L28" s="15">
        <f t="shared" si="0"/>
        <v>0</v>
      </c>
      <c r="M28" s="30">
        <f t="shared" si="1"/>
        <v>0</v>
      </c>
    </row>
    <row r="29" spans="1:13" ht="16.5" customHeight="1">
      <c r="A29" s="12" t="s">
        <v>34</v>
      </c>
      <c r="B29" s="12" t="s">
        <v>48</v>
      </c>
      <c r="C29" s="13">
        <v>85</v>
      </c>
      <c r="D29" s="13" t="s">
        <v>263</v>
      </c>
      <c r="E29" s="14">
        <v>100</v>
      </c>
      <c r="F29" s="14">
        <v>25</v>
      </c>
      <c r="G29" s="27">
        <v>5.34994264270793</v>
      </c>
      <c r="H29" s="27">
        <v>5.1188947727272742</v>
      </c>
      <c r="I29" s="27">
        <v>5.0155838466537723</v>
      </c>
      <c r="J29" s="15">
        <v>4.8514218567504841</v>
      </c>
      <c r="K29" s="16"/>
      <c r="L29" s="15">
        <f t="shared" si="0"/>
        <v>0</v>
      </c>
      <c r="M29" s="30">
        <f t="shared" si="1"/>
        <v>0</v>
      </c>
    </row>
    <row r="30" spans="1:13" ht="16.5" customHeight="1">
      <c r="A30" s="12" t="s">
        <v>34</v>
      </c>
      <c r="B30" s="12" t="s">
        <v>49</v>
      </c>
      <c r="C30" s="13">
        <v>90</v>
      </c>
      <c r="D30" s="13" t="s">
        <v>263</v>
      </c>
      <c r="E30" s="14">
        <v>100</v>
      </c>
      <c r="F30" s="14">
        <v>25</v>
      </c>
      <c r="G30" s="27">
        <v>4.399459083713734</v>
      </c>
      <c r="H30" s="27">
        <v>4.1759547340425547</v>
      </c>
      <c r="I30" s="27">
        <v>4.080187328278531</v>
      </c>
      <c r="J30" s="15">
        <v>3.9235688586847211</v>
      </c>
      <c r="K30" s="16"/>
      <c r="L30" s="15">
        <f t="shared" si="0"/>
        <v>0</v>
      </c>
      <c r="M30" s="30">
        <f t="shared" si="1"/>
        <v>0</v>
      </c>
    </row>
    <row r="31" spans="1:13" ht="16.5" customHeight="1">
      <c r="A31" s="12" t="s">
        <v>34</v>
      </c>
      <c r="B31" s="12" t="s">
        <v>50</v>
      </c>
      <c r="C31" s="13">
        <v>60</v>
      </c>
      <c r="D31" s="13" t="s">
        <v>263</v>
      </c>
      <c r="E31" s="14">
        <v>100</v>
      </c>
      <c r="F31" s="14">
        <v>25</v>
      </c>
      <c r="G31" s="27">
        <v>5.34994264270793</v>
      </c>
      <c r="H31" s="27">
        <v>5.1188947727272742</v>
      </c>
      <c r="I31" s="27">
        <v>5.0155838466537723</v>
      </c>
      <c r="J31" s="15">
        <v>4.8514218567504841</v>
      </c>
      <c r="K31" s="16"/>
      <c r="L31" s="15">
        <f t="shared" si="0"/>
        <v>0</v>
      </c>
      <c r="M31" s="30">
        <f t="shared" si="1"/>
        <v>0</v>
      </c>
    </row>
    <row r="32" spans="1:13" ht="16.5" customHeight="1">
      <c r="A32" s="12" t="s">
        <v>34</v>
      </c>
      <c r="B32" s="12" t="s">
        <v>51</v>
      </c>
      <c r="C32" s="13">
        <v>75</v>
      </c>
      <c r="D32" s="13" t="s">
        <v>263</v>
      </c>
      <c r="E32" s="14">
        <v>100</v>
      </c>
      <c r="F32" s="14">
        <v>25</v>
      </c>
      <c r="G32" s="27">
        <v>4.5737144028626693</v>
      </c>
      <c r="H32" s="27">
        <v>4.3488270744680859</v>
      </c>
      <c r="I32" s="27">
        <v>4.2516766899806582</v>
      </c>
      <c r="J32" s="15">
        <v>4.0936752416634432</v>
      </c>
      <c r="K32" s="16"/>
      <c r="L32" s="15">
        <f t="shared" si="0"/>
        <v>0</v>
      </c>
      <c r="M32" s="30">
        <f t="shared" si="1"/>
        <v>0</v>
      </c>
    </row>
    <row r="33" spans="1:13" ht="16.5" customHeight="1">
      <c r="A33" s="12" t="s">
        <v>34</v>
      </c>
      <c r="B33" s="12" t="s">
        <v>52</v>
      </c>
      <c r="C33" s="13">
        <v>90</v>
      </c>
      <c r="D33" s="13" t="s">
        <v>263</v>
      </c>
      <c r="E33" s="14">
        <v>100</v>
      </c>
      <c r="F33" s="14">
        <v>25</v>
      </c>
      <c r="G33" s="27">
        <v>4.399459083713734</v>
      </c>
      <c r="H33" s="27">
        <v>4.1759547340425547</v>
      </c>
      <c r="I33" s="27">
        <v>4.080187328278531</v>
      </c>
      <c r="J33" s="15">
        <v>3.9235688586847211</v>
      </c>
      <c r="K33" s="16"/>
      <c r="L33" s="15">
        <f t="shared" si="0"/>
        <v>0</v>
      </c>
      <c r="M33" s="30">
        <f t="shared" si="1"/>
        <v>0</v>
      </c>
    </row>
    <row r="34" spans="1:13" ht="16.5" customHeight="1">
      <c r="A34" s="12" t="s">
        <v>34</v>
      </c>
      <c r="B34" s="12" t="s">
        <v>53</v>
      </c>
      <c r="C34" s="13">
        <v>70</v>
      </c>
      <c r="D34" s="13" t="s">
        <v>263</v>
      </c>
      <c r="E34" s="14">
        <v>100</v>
      </c>
      <c r="F34" s="14">
        <v>25</v>
      </c>
      <c r="G34" s="27">
        <v>5.793501636905221</v>
      </c>
      <c r="H34" s="27">
        <v>5.5589334574468099</v>
      </c>
      <c r="I34" s="27">
        <v>5.4521022218955508</v>
      </c>
      <c r="J34" s="15">
        <v>5.2844199225145063</v>
      </c>
      <c r="K34" s="16"/>
      <c r="L34" s="15">
        <f t="shared" si="0"/>
        <v>0</v>
      </c>
      <c r="M34" s="30">
        <f t="shared" si="1"/>
        <v>0</v>
      </c>
    </row>
    <row r="35" spans="1:13" ht="16.5" customHeight="1">
      <c r="A35" s="12" t="s">
        <v>34</v>
      </c>
      <c r="B35" s="12" t="s">
        <v>54</v>
      </c>
      <c r="C35" s="29">
        <v>90</v>
      </c>
      <c r="D35" s="13" t="s">
        <v>263</v>
      </c>
      <c r="E35" s="14">
        <v>100</v>
      </c>
      <c r="F35" s="14">
        <v>25</v>
      </c>
      <c r="G35" s="27">
        <v>4.0509484454158615</v>
      </c>
      <c r="H35" s="27">
        <v>3.8302100531914895</v>
      </c>
      <c r="I35" s="27">
        <v>3.7372086048742759</v>
      </c>
      <c r="J35" s="15">
        <v>3.5833560927272732</v>
      </c>
      <c r="K35" s="16"/>
      <c r="L35" s="15">
        <f t="shared" si="0"/>
        <v>0</v>
      </c>
      <c r="M35" s="30">
        <f t="shared" si="1"/>
        <v>0</v>
      </c>
    </row>
    <row r="36" spans="1:13" ht="16.5" customHeight="1">
      <c r="A36" s="12" t="s">
        <v>34</v>
      </c>
      <c r="B36" s="12" t="s">
        <v>55</v>
      </c>
      <c r="C36" s="13">
        <v>90</v>
      </c>
      <c r="D36" s="13" t="s">
        <v>263</v>
      </c>
      <c r="E36" s="14">
        <v>100</v>
      </c>
      <c r="F36" s="14">
        <v>25</v>
      </c>
      <c r="G36" s="27">
        <v>7.1875441900967125</v>
      </c>
      <c r="H36" s="27">
        <v>6.9419121808510642</v>
      </c>
      <c r="I36" s="27">
        <v>6.8240171155125751</v>
      </c>
      <c r="J36" s="15">
        <v>6.6452709863442951</v>
      </c>
      <c r="K36" s="16"/>
      <c r="L36" s="15">
        <f t="shared" si="0"/>
        <v>0</v>
      </c>
      <c r="M36" s="30">
        <f t="shared" si="1"/>
        <v>0</v>
      </c>
    </row>
    <row r="37" spans="1:13" ht="16.5" customHeight="1">
      <c r="A37" s="12" t="s">
        <v>34</v>
      </c>
      <c r="B37" s="12" t="s">
        <v>56</v>
      </c>
      <c r="C37" s="13">
        <v>75</v>
      </c>
      <c r="D37" s="13" t="s">
        <v>263</v>
      </c>
      <c r="E37" s="14">
        <v>100</v>
      </c>
      <c r="F37" s="14">
        <v>25</v>
      </c>
      <c r="G37" s="27">
        <v>3.8766931262669257</v>
      </c>
      <c r="H37" s="27">
        <v>3.6573377127659583</v>
      </c>
      <c r="I37" s="27">
        <v>3.5657192431721483</v>
      </c>
      <c r="J37" s="15">
        <v>3.4132497097485501</v>
      </c>
      <c r="K37" s="16"/>
      <c r="L37" s="15">
        <f t="shared" si="0"/>
        <v>0</v>
      </c>
      <c r="M37" s="30">
        <f t="shared" si="1"/>
        <v>0</v>
      </c>
    </row>
    <row r="38" spans="1:13" ht="16.5" customHeight="1">
      <c r="A38" s="12" t="s">
        <v>34</v>
      </c>
      <c r="B38" s="12" t="s">
        <v>57</v>
      </c>
      <c r="C38" s="13">
        <v>50</v>
      </c>
      <c r="D38" s="13" t="s">
        <v>263</v>
      </c>
      <c r="E38" s="14">
        <v>50</v>
      </c>
      <c r="F38" s="14">
        <v>25</v>
      </c>
      <c r="G38" s="27">
        <v>17.907718941121857</v>
      </c>
      <c r="H38" s="27">
        <v>17.577006179883949</v>
      </c>
      <c r="I38" s="27">
        <v>17.374030362553192</v>
      </c>
      <c r="J38" s="15">
        <v>17.110203481392645</v>
      </c>
      <c r="K38" s="16"/>
      <c r="L38" s="15">
        <f t="shared" si="0"/>
        <v>0</v>
      </c>
      <c r="M38" s="30">
        <f t="shared" si="1"/>
        <v>0</v>
      </c>
    </row>
    <row r="39" spans="1:13" ht="16.5" customHeight="1">
      <c r="A39" s="12" t="s">
        <v>34</v>
      </c>
      <c r="B39" s="12" t="s">
        <v>58</v>
      </c>
      <c r="C39" s="13">
        <v>70</v>
      </c>
      <c r="D39" s="13" t="s">
        <v>263</v>
      </c>
      <c r="E39" s="14">
        <v>100</v>
      </c>
      <c r="F39" s="14">
        <v>25</v>
      </c>
      <c r="G39" s="27">
        <v>7.0924958341972921</v>
      </c>
      <c r="H39" s="27">
        <v>6.8476181769825919</v>
      </c>
      <c r="I39" s="27">
        <v>6.7304774636750491</v>
      </c>
      <c r="J39" s="15">
        <v>6.5524856865377181</v>
      </c>
      <c r="K39" s="16"/>
      <c r="L39" s="15">
        <f t="shared" si="0"/>
        <v>0</v>
      </c>
      <c r="M39" s="30">
        <f t="shared" si="1"/>
        <v>0</v>
      </c>
    </row>
    <row r="40" spans="1:13" ht="16.5" customHeight="1">
      <c r="A40" s="12" t="s">
        <v>34</v>
      </c>
      <c r="B40" s="12" t="s">
        <v>59</v>
      </c>
      <c r="C40" s="13">
        <v>80</v>
      </c>
      <c r="D40" s="13" t="s">
        <v>263</v>
      </c>
      <c r="E40" s="14">
        <v>100</v>
      </c>
      <c r="F40" s="14">
        <v>25</v>
      </c>
      <c r="G40" s="27">
        <v>5.4449909986073513</v>
      </c>
      <c r="H40" s="27">
        <v>5.2131887765957448</v>
      </c>
      <c r="I40" s="27">
        <v>5.1091234984912957</v>
      </c>
      <c r="J40" s="15">
        <v>4.9442071565570593</v>
      </c>
      <c r="K40" s="16"/>
      <c r="L40" s="15">
        <f t="shared" si="0"/>
        <v>0</v>
      </c>
      <c r="M40" s="30">
        <f t="shared" si="1"/>
        <v>0</v>
      </c>
    </row>
    <row r="41" spans="1:13" ht="16.5" customHeight="1">
      <c r="A41" s="12" t="s">
        <v>34</v>
      </c>
      <c r="B41" s="12" t="s">
        <v>267</v>
      </c>
      <c r="C41" s="13">
        <v>85</v>
      </c>
      <c r="D41" s="13" t="s">
        <v>263</v>
      </c>
      <c r="E41" s="14">
        <v>100</v>
      </c>
      <c r="F41" s="14">
        <v>25</v>
      </c>
      <c r="G41" s="27">
        <v>5.4449909986073513</v>
      </c>
      <c r="H41" s="27">
        <v>5.2131887765957448</v>
      </c>
      <c r="I41" s="27">
        <v>5.1091234984912957</v>
      </c>
      <c r="J41" s="15">
        <v>4.9442071565570593</v>
      </c>
      <c r="K41" s="16"/>
      <c r="L41" s="15">
        <f t="shared" si="0"/>
        <v>0</v>
      </c>
      <c r="M41" s="30">
        <f t="shared" si="1"/>
        <v>0</v>
      </c>
    </row>
    <row r="42" spans="1:13" ht="16.5" customHeight="1">
      <c r="A42" s="12" t="s">
        <v>34</v>
      </c>
      <c r="B42" s="12" t="s">
        <v>60</v>
      </c>
      <c r="C42" s="13">
        <v>80</v>
      </c>
      <c r="D42" s="13" t="s">
        <v>263</v>
      </c>
      <c r="E42" s="14">
        <v>100</v>
      </c>
      <c r="F42" s="14">
        <v>25</v>
      </c>
      <c r="G42" s="27">
        <v>4.652921366112186</v>
      </c>
      <c r="H42" s="27">
        <v>4.4274054110251457</v>
      </c>
      <c r="I42" s="27">
        <v>4.329626399845262</v>
      </c>
      <c r="J42" s="15">
        <v>4.1709963248355901</v>
      </c>
      <c r="K42" s="16"/>
      <c r="L42" s="15">
        <f t="shared" si="0"/>
        <v>0</v>
      </c>
      <c r="M42" s="30">
        <f t="shared" si="1"/>
        <v>0</v>
      </c>
    </row>
    <row r="43" spans="1:13" ht="16.5" customHeight="1">
      <c r="A43" s="12" t="s">
        <v>34</v>
      </c>
      <c r="B43" s="12" t="s">
        <v>61</v>
      </c>
      <c r="C43" s="13">
        <v>85</v>
      </c>
      <c r="D43" s="13" t="s">
        <v>263</v>
      </c>
      <c r="E43" s="14">
        <v>100</v>
      </c>
      <c r="F43" s="14">
        <v>25</v>
      </c>
      <c r="G43" s="27">
        <v>34.545629296479689</v>
      </c>
      <c r="H43" s="27">
        <v>34.082869627659576</v>
      </c>
      <c r="I43" s="27">
        <v>33.747846902746609</v>
      </c>
      <c r="J43" s="15">
        <v>33.351973114003869</v>
      </c>
      <c r="K43" s="16"/>
      <c r="L43" s="15">
        <f t="shared" si="0"/>
        <v>0</v>
      </c>
      <c r="M43" s="30">
        <f t="shared" si="1"/>
        <v>0</v>
      </c>
    </row>
    <row r="44" spans="1:13" ht="16.5" customHeight="1">
      <c r="A44" s="12" t="s">
        <v>34</v>
      </c>
      <c r="B44" s="12" t="s">
        <v>62</v>
      </c>
      <c r="C44" s="13">
        <v>100</v>
      </c>
      <c r="D44" s="13" t="s">
        <v>263</v>
      </c>
      <c r="E44" s="14">
        <v>100</v>
      </c>
      <c r="F44" s="14">
        <v>25</v>
      </c>
      <c r="G44" s="27">
        <v>19.733927168820124</v>
      </c>
      <c r="H44" s="27">
        <v>19.388720691489368</v>
      </c>
      <c r="I44" s="27">
        <v>19.171251158065772</v>
      </c>
      <c r="J44" s="15">
        <v>18.892930560812385</v>
      </c>
      <c r="K44" s="16"/>
      <c r="L44" s="15">
        <f t="shared" si="0"/>
        <v>0</v>
      </c>
      <c r="M44" s="30">
        <f t="shared" si="1"/>
        <v>0</v>
      </c>
    </row>
    <row r="45" spans="1:13" ht="16.5" customHeight="1">
      <c r="A45" s="12" t="s">
        <v>34</v>
      </c>
      <c r="B45" s="12" t="s">
        <v>63</v>
      </c>
      <c r="C45" s="13">
        <v>100</v>
      </c>
      <c r="D45" s="13" t="s">
        <v>263</v>
      </c>
      <c r="E45" s="14">
        <v>100</v>
      </c>
      <c r="F45" s="14">
        <v>25</v>
      </c>
      <c r="G45" s="27">
        <v>3.8766931262669257</v>
      </c>
      <c r="H45" s="27">
        <v>3.6573377127659583</v>
      </c>
      <c r="I45" s="27">
        <v>3.5657192431721483</v>
      </c>
      <c r="J45" s="15">
        <v>3.4132497097485501</v>
      </c>
      <c r="K45" s="16"/>
      <c r="L45" s="15">
        <f t="shared" si="0"/>
        <v>0</v>
      </c>
      <c r="M45" s="30">
        <f t="shared" si="1"/>
        <v>0</v>
      </c>
    </row>
    <row r="46" spans="1:13" ht="16.5" customHeight="1">
      <c r="A46" s="12" t="s">
        <v>34</v>
      </c>
      <c r="B46" s="12" t="s">
        <v>64</v>
      </c>
      <c r="C46" s="13">
        <v>100</v>
      </c>
      <c r="D46" s="13" t="s">
        <v>263</v>
      </c>
      <c r="E46" s="14">
        <v>100</v>
      </c>
      <c r="F46" s="14">
        <v>25</v>
      </c>
      <c r="G46" s="27">
        <v>5.6984532810058033</v>
      </c>
      <c r="H46" s="27">
        <v>5.4646394535783367</v>
      </c>
      <c r="I46" s="27">
        <v>5.3585625700580266</v>
      </c>
      <c r="J46" s="15">
        <v>5.1916346227079302</v>
      </c>
      <c r="K46" s="16"/>
      <c r="L46" s="15">
        <f t="shared" si="0"/>
        <v>0</v>
      </c>
      <c r="M46" s="30">
        <f t="shared" si="1"/>
        <v>0</v>
      </c>
    </row>
    <row r="47" spans="1:13" ht="16.5" customHeight="1">
      <c r="A47" s="12" t="s">
        <v>34</v>
      </c>
      <c r="B47" s="12" t="s">
        <v>65</v>
      </c>
      <c r="C47" s="13">
        <v>80</v>
      </c>
      <c r="D47" s="13" t="s">
        <v>263</v>
      </c>
      <c r="E47" s="14">
        <v>100</v>
      </c>
      <c r="F47" s="14">
        <v>25</v>
      </c>
      <c r="G47" s="27">
        <v>4.4786660469632498</v>
      </c>
      <c r="H47" s="27">
        <v>4.2545330705996136</v>
      </c>
      <c r="I47" s="27">
        <v>4.158137038143134</v>
      </c>
      <c r="J47" s="15">
        <v>4.0008899418568671</v>
      </c>
      <c r="K47" s="16"/>
      <c r="L47" s="15">
        <f t="shared" si="0"/>
        <v>0</v>
      </c>
      <c r="M47" s="30">
        <f t="shared" si="1"/>
        <v>0</v>
      </c>
    </row>
    <row r="48" spans="1:13" ht="16.5" customHeight="1">
      <c r="A48" s="12" t="s">
        <v>34</v>
      </c>
      <c r="B48" s="12" t="s">
        <v>66</v>
      </c>
      <c r="C48" s="13">
        <v>75</v>
      </c>
      <c r="D48" s="13" t="s">
        <v>263</v>
      </c>
      <c r="E48" s="14">
        <v>100</v>
      </c>
      <c r="F48" s="14">
        <v>25</v>
      </c>
      <c r="G48" s="27">
        <v>3.955900089516442</v>
      </c>
      <c r="H48" s="27">
        <v>3.7359160493230172</v>
      </c>
      <c r="I48" s="27">
        <v>3.6436689530367521</v>
      </c>
      <c r="J48" s="15">
        <v>3.4905707929206975</v>
      </c>
      <c r="K48" s="16"/>
      <c r="L48" s="15">
        <f t="shared" si="0"/>
        <v>0</v>
      </c>
      <c r="M48" s="30">
        <f t="shared" si="1"/>
        <v>0</v>
      </c>
    </row>
    <row r="49" spans="1:14" ht="16.5" customHeight="1">
      <c r="A49" s="12" t="s">
        <v>34</v>
      </c>
      <c r="B49" s="12" t="s">
        <v>67</v>
      </c>
      <c r="C49" s="13">
        <v>75</v>
      </c>
      <c r="D49" s="13" t="s">
        <v>263</v>
      </c>
      <c r="E49" s="14">
        <v>100</v>
      </c>
      <c r="F49" s="14">
        <v>25</v>
      </c>
      <c r="G49" s="27">
        <v>11.100368174622824</v>
      </c>
      <c r="H49" s="27">
        <v>10.823682006769827</v>
      </c>
      <c r="I49" s="27">
        <v>10.674732782823984</v>
      </c>
      <c r="J49" s="15">
        <v>10.464932495048355</v>
      </c>
      <c r="K49" s="16"/>
      <c r="L49" s="15">
        <f t="shared" si="0"/>
        <v>0</v>
      </c>
      <c r="M49" s="30">
        <f t="shared" si="1"/>
        <v>0</v>
      </c>
    </row>
    <row r="50" spans="1:14" ht="16.5" customHeight="1">
      <c r="A50" s="12" t="s">
        <v>34</v>
      </c>
      <c r="B50" s="12" t="s">
        <v>68</v>
      </c>
      <c r="C50" s="13">
        <v>60</v>
      </c>
      <c r="D50" s="13" t="s">
        <v>263</v>
      </c>
      <c r="E50" s="14">
        <v>100</v>
      </c>
      <c r="F50" s="14">
        <v>25</v>
      </c>
      <c r="G50" s="27">
        <v>7.0924958341972921</v>
      </c>
      <c r="H50" s="27">
        <v>6.8476181769825919</v>
      </c>
      <c r="I50" s="27">
        <v>6.7304774636750491</v>
      </c>
      <c r="J50" s="15">
        <v>6.5524856865377181</v>
      </c>
      <c r="K50" s="16"/>
      <c r="L50" s="15">
        <f t="shared" si="0"/>
        <v>0</v>
      </c>
      <c r="M50" s="30">
        <f t="shared" si="1"/>
        <v>0</v>
      </c>
    </row>
    <row r="51" spans="1:14" ht="16.5" customHeight="1">
      <c r="A51" s="12" t="s">
        <v>34</v>
      </c>
      <c r="B51" s="12" t="s">
        <v>69</v>
      </c>
      <c r="C51" s="13">
        <v>80</v>
      </c>
      <c r="D51" s="13" t="s">
        <v>263</v>
      </c>
      <c r="E51" s="14">
        <v>100</v>
      </c>
      <c r="F51" s="14">
        <v>25</v>
      </c>
      <c r="G51" s="27">
        <v>5.793501636905221</v>
      </c>
      <c r="H51" s="27">
        <v>5.5589334574468099</v>
      </c>
      <c r="I51" s="27">
        <v>5.4521022218955508</v>
      </c>
      <c r="J51" s="15">
        <v>5.2844199225145063</v>
      </c>
      <c r="K51" s="16"/>
      <c r="L51" s="15">
        <f t="shared" si="0"/>
        <v>0</v>
      </c>
      <c r="M51" s="30">
        <f t="shared" si="1"/>
        <v>0</v>
      </c>
      <c r="N51" s="6" t="s">
        <v>4</v>
      </c>
    </row>
    <row r="52" spans="1:14" ht="16.5" customHeight="1">
      <c r="A52" s="12" t="s">
        <v>34</v>
      </c>
      <c r="B52" s="12" t="s">
        <v>70</v>
      </c>
      <c r="C52" s="13">
        <v>120</v>
      </c>
      <c r="D52" s="13" t="s">
        <v>263</v>
      </c>
      <c r="E52" s="14">
        <v>100</v>
      </c>
      <c r="F52" s="14">
        <v>25</v>
      </c>
      <c r="G52" s="27">
        <v>6.3162675943520314</v>
      </c>
      <c r="H52" s="27">
        <v>6.0775504787234054</v>
      </c>
      <c r="I52" s="27">
        <v>5.9665703070019349</v>
      </c>
      <c r="J52" s="15">
        <v>5.7947390714506772</v>
      </c>
      <c r="K52" s="16"/>
      <c r="L52" s="15">
        <f t="shared" si="0"/>
        <v>0</v>
      </c>
      <c r="M52" s="30">
        <f t="shared" si="1"/>
        <v>0</v>
      </c>
    </row>
    <row r="53" spans="1:14" ht="16.5" customHeight="1">
      <c r="A53" s="12" t="s">
        <v>34</v>
      </c>
      <c r="B53" s="12" t="s">
        <v>71</v>
      </c>
      <c r="C53" s="13">
        <v>60</v>
      </c>
      <c r="D53" s="13" t="s">
        <v>263</v>
      </c>
      <c r="E53" s="14">
        <v>100</v>
      </c>
      <c r="F53" s="14">
        <v>25</v>
      </c>
      <c r="G53" s="27">
        <v>9.2786080198839471</v>
      </c>
      <c r="H53" s="27">
        <v>9.0163802659574479</v>
      </c>
      <c r="I53" s="27">
        <v>8.8818894559381043</v>
      </c>
      <c r="J53" s="15">
        <v>8.6865475820889753</v>
      </c>
      <c r="K53" s="16"/>
      <c r="L53" s="15">
        <f t="shared" si="0"/>
        <v>0</v>
      </c>
      <c r="M53" s="30">
        <f t="shared" si="1"/>
        <v>0</v>
      </c>
    </row>
    <row r="54" spans="1:14" ht="16.5" customHeight="1">
      <c r="A54" s="12" t="s">
        <v>34</v>
      </c>
      <c r="B54" s="12" t="s">
        <v>72</v>
      </c>
      <c r="C54" s="13">
        <v>85</v>
      </c>
      <c r="D54" s="13" t="s">
        <v>263</v>
      </c>
      <c r="E54" s="14">
        <v>100</v>
      </c>
      <c r="F54" s="14">
        <v>25</v>
      </c>
      <c r="G54" s="27">
        <v>5.4449909986073513</v>
      </c>
      <c r="H54" s="27">
        <v>5.2131887765957448</v>
      </c>
      <c r="I54" s="27">
        <v>5.1091234984912957</v>
      </c>
      <c r="J54" s="15">
        <v>4.9442071565570593</v>
      </c>
      <c r="K54" s="16"/>
      <c r="L54" s="15">
        <f t="shared" si="0"/>
        <v>0</v>
      </c>
      <c r="M54" s="30">
        <f t="shared" si="1"/>
        <v>0</v>
      </c>
    </row>
    <row r="55" spans="1:14" ht="16.5" customHeight="1">
      <c r="A55" s="12" t="s">
        <v>34</v>
      </c>
      <c r="B55" s="12" t="s">
        <v>73</v>
      </c>
      <c r="C55" s="13">
        <v>100</v>
      </c>
      <c r="D55" s="13" t="s">
        <v>263</v>
      </c>
      <c r="E55" s="14">
        <v>100</v>
      </c>
      <c r="F55" s="14">
        <v>25</v>
      </c>
      <c r="G55" s="27">
        <v>7.2667511533462292</v>
      </c>
      <c r="H55" s="27">
        <v>7.0204905174081249</v>
      </c>
      <c r="I55" s="27">
        <v>6.9019668253771771</v>
      </c>
      <c r="J55" s="15">
        <v>6.7225920695164421</v>
      </c>
      <c r="K55" s="16"/>
      <c r="L55" s="15">
        <f t="shared" si="0"/>
        <v>0</v>
      </c>
      <c r="M55" s="30">
        <f t="shared" si="1"/>
        <v>0</v>
      </c>
    </row>
    <row r="56" spans="1:14" ht="16.5" customHeight="1">
      <c r="A56" s="12" t="s">
        <v>34</v>
      </c>
      <c r="B56" s="12" t="s">
        <v>74</v>
      </c>
      <c r="C56" s="13">
        <v>90</v>
      </c>
      <c r="D56" s="13" t="s">
        <v>263</v>
      </c>
      <c r="E56" s="14">
        <v>100</v>
      </c>
      <c r="F56" s="14">
        <v>25</v>
      </c>
      <c r="G56" s="27">
        <v>3.5281824879690529</v>
      </c>
      <c r="H56" s="27">
        <v>3.3115930319148936</v>
      </c>
      <c r="I56" s="27">
        <v>3.2227405197678922</v>
      </c>
      <c r="J56" s="15">
        <v>3.0730369437911031</v>
      </c>
      <c r="K56" s="16"/>
      <c r="L56" s="15">
        <f t="shared" si="0"/>
        <v>0</v>
      </c>
      <c r="M56" s="30">
        <f t="shared" si="1"/>
        <v>0</v>
      </c>
    </row>
    <row r="57" spans="1:14" ht="16.5" customHeight="1">
      <c r="A57" s="12" t="s">
        <v>34</v>
      </c>
      <c r="B57" s="12" t="s">
        <v>75</v>
      </c>
      <c r="C57" s="13">
        <v>100</v>
      </c>
      <c r="D57" s="13" t="s">
        <v>263</v>
      </c>
      <c r="E57" s="14">
        <v>100</v>
      </c>
      <c r="F57" s="14">
        <v>25</v>
      </c>
      <c r="G57" s="27">
        <v>4.4786660469632498</v>
      </c>
      <c r="H57" s="27">
        <v>4.2545330705996136</v>
      </c>
      <c r="I57" s="27">
        <v>4.158137038143134</v>
      </c>
      <c r="J57" s="15">
        <v>4.0008899418568671</v>
      </c>
      <c r="K57" s="16"/>
      <c r="L57" s="15">
        <f t="shared" si="0"/>
        <v>0</v>
      </c>
      <c r="M57" s="30">
        <f t="shared" si="1"/>
        <v>0</v>
      </c>
    </row>
    <row r="58" spans="1:14" ht="16.5" customHeight="1">
      <c r="A58" s="12" t="s">
        <v>34</v>
      </c>
      <c r="B58" s="12" t="s">
        <v>76</v>
      </c>
      <c r="C58" s="13">
        <v>100</v>
      </c>
      <c r="D58" s="13" t="s">
        <v>263</v>
      </c>
      <c r="E58" s="14">
        <v>100</v>
      </c>
      <c r="F58" s="14">
        <v>25</v>
      </c>
      <c r="G58" s="27">
        <v>3.6073894512185691</v>
      </c>
      <c r="H58" s="27">
        <v>3.3901713684719548</v>
      </c>
      <c r="I58" s="27">
        <v>3.3006902296324956</v>
      </c>
      <c r="J58" s="15">
        <v>3.1503580269632501</v>
      </c>
      <c r="K58" s="16"/>
      <c r="L58" s="15">
        <f t="shared" si="0"/>
        <v>0</v>
      </c>
      <c r="M58" s="30">
        <f t="shared" si="1"/>
        <v>0</v>
      </c>
    </row>
    <row r="59" spans="1:14" ht="16.5" customHeight="1">
      <c r="A59" s="12" t="s">
        <v>34</v>
      </c>
      <c r="B59" s="12" t="s">
        <v>77</v>
      </c>
      <c r="C59" s="13">
        <v>85</v>
      </c>
      <c r="D59" s="13" t="s">
        <v>263</v>
      </c>
      <c r="E59" s="14">
        <v>100</v>
      </c>
      <c r="F59" s="14">
        <v>25</v>
      </c>
      <c r="G59" s="27">
        <v>4.399459083713734</v>
      </c>
      <c r="H59" s="27">
        <v>4.1759547340425547</v>
      </c>
      <c r="I59" s="27">
        <v>4.080187328278531</v>
      </c>
      <c r="J59" s="15">
        <v>3.9235688586847211</v>
      </c>
      <c r="K59" s="16"/>
      <c r="L59" s="15">
        <f t="shared" si="0"/>
        <v>0</v>
      </c>
      <c r="M59" s="30">
        <f t="shared" si="1"/>
        <v>0</v>
      </c>
    </row>
    <row r="60" spans="1:14" ht="16.5" customHeight="1">
      <c r="A60" s="12" t="s">
        <v>34</v>
      </c>
      <c r="B60" s="12" t="s">
        <v>78</v>
      </c>
      <c r="C60" s="13">
        <v>90</v>
      </c>
      <c r="D60" s="13" t="s">
        <v>263</v>
      </c>
      <c r="E60" s="14">
        <v>100</v>
      </c>
      <c r="F60" s="14">
        <v>25</v>
      </c>
      <c r="G60" s="27">
        <v>4.3044107278143153</v>
      </c>
      <c r="H60" s="27">
        <v>4.0816607301740815</v>
      </c>
      <c r="I60" s="27">
        <v>3.9866476764410064</v>
      </c>
      <c r="J60" s="15">
        <v>3.8307835588781436</v>
      </c>
      <c r="K60" s="16"/>
      <c r="L60" s="15">
        <f t="shared" si="0"/>
        <v>0</v>
      </c>
      <c r="M60" s="30">
        <f t="shared" si="1"/>
        <v>0</v>
      </c>
    </row>
    <row r="61" spans="1:14" ht="16.5" customHeight="1">
      <c r="A61" s="12" t="s">
        <v>34</v>
      </c>
      <c r="B61" s="12" t="s">
        <v>79</v>
      </c>
      <c r="C61" s="13">
        <v>85</v>
      </c>
      <c r="D61" s="13" t="s">
        <v>263</v>
      </c>
      <c r="E61" s="14">
        <v>100</v>
      </c>
      <c r="F61" s="14">
        <v>25</v>
      </c>
      <c r="G61" s="27">
        <v>10.149884615628629</v>
      </c>
      <c r="H61" s="27">
        <v>9.8807419680851076</v>
      </c>
      <c r="I61" s="27">
        <v>9.7393362644487418</v>
      </c>
      <c r="J61" s="15">
        <v>9.5370794969825923</v>
      </c>
      <c r="K61" s="16"/>
      <c r="L61" s="15">
        <f t="shared" si="0"/>
        <v>0</v>
      </c>
      <c r="M61" s="30">
        <f t="shared" si="1"/>
        <v>0</v>
      </c>
    </row>
    <row r="62" spans="1:14" ht="16.5" customHeight="1">
      <c r="A62" s="12" t="s">
        <v>34</v>
      </c>
      <c r="B62" s="12" t="s">
        <v>80</v>
      </c>
      <c r="C62" s="13">
        <v>90</v>
      </c>
      <c r="D62" s="13" t="s">
        <v>263</v>
      </c>
      <c r="E62" s="14">
        <v>100</v>
      </c>
      <c r="F62" s="14">
        <v>25</v>
      </c>
      <c r="G62" s="27">
        <v>5.34994264270793</v>
      </c>
      <c r="H62" s="27">
        <v>5.1188947727272742</v>
      </c>
      <c r="I62" s="27">
        <v>5.0155838466537723</v>
      </c>
      <c r="J62" s="15">
        <v>4.8514218567504841</v>
      </c>
      <c r="K62" s="16"/>
      <c r="L62" s="15">
        <f t="shared" si="0"/>
        <v>0</v>
      </c>
      <c r="M62" s="30">
        <f t="shared" si="1"/>
        <v>0</v>
      </c>
    </row>
    <row r="63" spans="1:14" ht="16.5" customHeight="1">
      <c r="A63" s="12" t="s">
        <v>34</v>
      </c>
      <c r="B63" s="12" t="s">
        <v>81</v>
      </c>
      <c r="C63" s="13" t="s">
        <v>255</v>
      </c>
      <c r="D63" s="13" t="s">
        <v>263</v>
      </c>
      <c r="E63" s="14">
        <v>50</v>
      </c>
      <c r="F63" s="14">
        <v>25</v>
      </c>
      <c r="G63" s="27">
        <v>10.240484898568665</v>
      </c>
      <c r="H63" s="27">
        <v>9.970623201160544</v>
      </c>
      <c r="I63" s="27">
        <v>9.8284984476595749</v>
      </c>
      <c r="J63" s="15">
        <v>9.6255226303288204</v>
      </c>
      <c r="K63" s="16"/>
      <c r="L63" s="15">
        <f t="shared" si="0"/>
        <v>0</v>
      </c>
      <c r="M63" s="30">
        <f t="shared" si="1"/>
        <v>0</v>
      </c>
    </row>
    <row r="64" spans="1:14" ht="16.5" customHeight="1">
      <c r="A64" s="12" t="s">
        <v>34</v>
      </c>
      <c r="B64" s="12" t="s">
        <v>82</v>
      </c>
      <c r="C64" s="13">
        <v>60</v>
      </c>
      <c r="D64" s="13" t="s">
        <v>263</v>
      </c>
      <c r="E64" s="14">
        <v>50</v>
      </c>
      <c r="F64" s="14">
        <v>25</v>
      </c>
      <c r="G64" s="27">
        <v>12.410755691605416</v>
      </c>
      <c r="H64" s="27">
        <v>12.123669622823984</v>
      </c>
      <c r="I64" s="27">
        <v>11.964320497949712</v>
      </c>
      <c r="J64" s="15">
        <v>11.744120309245648</v>
      </c>
      <c r="K64" s="16"/>
      <c r="L64" s="15">
        <f t="shared" si="0"/>
        <v>0</v>
      </c>
      <c r="M64" s="30">
        <f t="shared" si="1"/>
        <v>0</v>
      </c>
    </row>
    <row r="65" spans="1:13" ht="16.5" customHeight="1">
      <c r="A65" s="12" t="s">
        <v>34</v>
      </c>
      <c r="B65" s="12" t="s">
        <v>83</v>
      </c>
      <c r="C65" s="13" t="s">
        <v>255</v>
      </c>
      <c r="D65" s="13" t="s">
        <v>263</v>
      </c>
      <c r="E65" s="14">
        <v>50</v>
      </c>
      <c r="F65" s="14">
        <v>25</v>
      </c>
      <c r="G65" s="27">
        <v>12.680059366653774</v>
      </c>
      <c r="H65" s="27">
        <v>12.390835967117992</v>
      </c>
      <c r="I65" s="27">
        <v>12.229349511489364</v>
      </c>
      <c r="J65" s="15">
        <v>12.007011992030947</v>
      </c>
      <c r="K65" s="16"/>
      <c r="L65" s="15">
        <f t="shared" si="0"/>
        <v>0</v>
      </c>
      <c r="M65" s="30">
        <f t="shared" si="1"/>
        <v>0</v>
      </c>
    </row>
    <row r="66" spans="1:13" ht="16.5" customHeight="1">
      <c r="A66" s="12" t="s">
        <v>34</v>
      </c>
      <c r="B66" s="12" t="s">
        <v>84</v>
      </c>
      <c r="C66" s="13" t="s">
        <v>256</v>
      </c>
      <c r="D66" s="13" t="s">
        <v>263</v>
      </c>
      <c r="E66" s="14">
        <v>50</v>
      </c>
      <c r="F66" s="14">
        <v>25</v>
      </c>
      <c r="G66" s="27">
        <v>12.680059366653774</v>
      </c>
      <c r="H66" s="27">
        <v>12.390835967117992</v>
      </c>
      <c r="I66" s="27">
        <v>12.229349511489364</v>
      </c>
      <c r="J66" s="15">
        <v>12.007011992030947</v>
      </c>
      <c r="K66" s="16"/>
      <c r="L66" s="15">
        <f t="shared" si="0"/>
        <v>0</v>
      </c>
      <c r="M66" s="30">
        <f t="shared" si="1"/>
        <v>0</v>
      </c>
    </row>
    <row r="67" spans="1:13" ht="16.5" customHeight="1">
      <c r="A67" s="12" t="s">
        <v>34</v>
      </c>
      <c r="B67" s="12" t="s">
        <v>85</v>
      </c>
      <c r="C67" s="13" t="s">
        <v>257</v>
      </c>
      <c r="D67" s="13" t="s">
        <v>263</v>
      </c>
      <c r="E67" s="14">
        <v>50</v>
      </c>
      <c r="F67" s="14">
        <v>25</v>
      </c>
      <c r="G67" s="27">
        <v>14.422612558143134</v>
      </c>
      <c r="H67" s="27">
        <v>14.119559371373308</v>
      </c>
      <c r="I67" s="27">
        <v>13.944243128510641</v>
      </c>
      <c r="J67" s="15">
        <v>13.708075821818182</v>
      </c>
      <c r="K67" s="16"/>
      <c r="L67" s="15">
        <f t="shared" si="0"/>
        <v>0</v>
      </c>
      <c r="M67" s="30">
        <f t="shared" si="1"/>
        <v>0</v>
      </c>
    </row>
    <row r="68" spans="1:13" ht="16.5" customHeight="1">
      <c r="A68" s="12" t="s">
        <v>34</v>
      </c>
      <c r="B68" s="12" t="s">
        <v>86</v>
      </c>
      <c r="C68" s="13" t="s">
        <v>255</v>
      </c>
      <c r="D68" s="13" t="s">
        <v>263</v>
      </c>
      <c r="E68" s="14">
        <v>50</v>
      </c>
      <c r="F68" s="14">
        <v>25</v>
      </c>
      <c r="G68" s="27">
        <v>12.505804047504839</v>
      </c>
      <c r="H68" s="27">
        <v>12.217963626692457</v>
      </c>
      <c r="I68" s="27">
        <v>12.057860149787238</v>
      </c>
      <c r="J68" s="15">
        <v>11.836905609052227</v>
      </c>
      <c r="K68" s="16"/>
      <c r="L68" s="15">
        <f t="shared" si="0"/>
        <v>0</v>
      </c>
      <c r="M68" s="30">
        <f t="shared" si="1"/>
        <v>0</v>
      </c>
    </row>
    <row r="69" spans="1:13" ht="16.5" customHeight="1">
      <c r="A69" s="12" t="s">
        <v>34</v>
      </c>
      <c r="B69" s="12" t="s">
        <v>87</v>
      </c>
      <c r="C69" s="13">
        <v>65</v>
      </c>
      <c r="D69" s="13" t="s">
        <v>263</v>
      </c>
      <c r="E69" s="14">
        <v>50</v>
      </c>
      <c r="F69" s="14">
        <v>25</v>
      </c>
      <c r="G69" s="27">
        <v>12.505804047504839</v>
      </c>
      <c r="H69" s="27">
        <v>12.217963626692457</v>
      </c>
      <c r="I69" s="27">
        <v>12.057860149787238</v>
      </c>
      <c r="J69" s="15">
        <v>11.836905609052227</v>
      </c>
      <c r="K69" s="16"/>
      <c r="L69" s="15">
        <f t="shared" si="0"/>
        <v>0</v>
      </c>
      <c r="M69" s="30">
        <f t="shared" si="1"/>
        <v>0</v>
      </c>
    </row>
    <row r="70" spans="1:13" ht="16.5" customHeight="1">
      <c r="A70" s="12" t="s">
        <v>34</v>
      </c>
      <c r="B70" s="12" t="s">
        <v>88</v>
      </c>
      <c r="C70" s="13">
        <v>70</v>
      </c>
      <c r="D70" s="13" t="s">
        <v>263</v>
      </c>
      <c r="E70" s="14">
        <v>50</v>
      </c>
      <c r="F70" s="14">
        <v>25</v>
      </c>
      <c r="G70" s="27">
        <v>13.725591281547393</v>
      </c>
      <c r="H70" s="27">
        <v>13.428070009671183</v>
      </c>
      <c r="I70" s="27">
        <v>13.25828568170213</v>
      </c>
      <c r="J70" s="15">
        <v>13.027650289903294</v>
      </c>
      <c r="K70" s="16"/>
      <c r="L70" s="15">
        <f t="shared" si="0"/>
        <v>0</v>
      </c>
      <c r="M70" s="30">
        <f t="shared" si="1"/>
        <v>0</v>
      </c>
    </row>
    <row r="71" spans="1:13" ht="16.5" customHeight="1">
      <c r="A71" s="12" t="s">
        <v>34</v>
      </c>
      <c r="B71" s="12" t="s">
        <v>89</v>
      </c>
      <c r="C71" s="13" t="s">
        <v>255</v>
      </c>
      <c r="D71" s="13" t="s">
        <v>263</v>
      </c>
      <c r="E71" s="14">
        <v>50</v>
      </c>
      <c r="F71" s="14">
        <v>25</v>
      </c>
      <c r="G71" s="27">
        <v>12.854314685802709</v>
      </c>
      <c r="H71" s="27">
        <v>12.563708307543521</v>
      </c>
      <c r="I71" s="27">
        <v>12.400838873191491</v>
      </c>
      <c r="J71" s="15">
        <v>12.177118375009673</v>
      </c>
      <c r="K71" s="16"/>
      <c r="L71" s="15">
        <f t="shared" si="0"/>
        <v>0</v>
      </c>
      <c r="M71" s="30">
        <f t="shared" si="1"/>
        <v>0</v>
      </c>
    </row>
    <row r="72" spans="1:13" ht="16.5" customHeight="1">
      <c r="A72" s="12" t="s">
        <v>34</v>
      </c>
      <c r="B72" s="12" t="s">
        <v>90</v>
      </c>
      <c r="C72" s="13">
        <v>90</v>
      </c>
      <c r="D72" s="13" t="s">
        <v>263</v>
      </c>
      <c r="E72" s="14">
        <v>50</v>
      </c>
      <c r="F72" s="14">
        <v>25</v>
      </c>
      <c r="G72" s="27">
        <v>10.240484898568665</v>
      </c>
      <c r="H72" s="27">
        <v>9.970623201160544</v>
      </c>
      <c r="I72" s="27">
        <v>9.8284984476595749</v>
      </c>
      <c r="J72" s="15">
        <v>9.6255226303288204</v>
      </c>
      <c r="K72" s="16"/>
      <c r="L72" s="15">
        <f t="shared" si="0"/>
        <v>0</v>
      </c>
      <c r="M72" s="30">
        <f t="shared" si="1"/>
        <v>0</v>
      </c>
    </row>
    <row r="73" spans="1:13" ht="16.5" customHeight="1">
      <c r="A73" s="12" t="s">
        <v>34</v>
      </c>
      <c r="B73" s="12" t="s">
        <v>91</v>
      </c>
      <c r="C73" s="13" t="s">
        <v>255</v>
      </c>
      <c r="D73" s="13" t="s">
        <v>263</v>
      </c>
      <c r="E73" s="14">
        <v>50</v>
      </c>
      <c r="F73" s="14">
        <v>25</v>
      </c>
      <c r="G73" s="27">
        <v>13.725591281547393</v>
      </c>
      <c r="H73" s="27">
        <v>13.428070009671183</v>
      </c>
      <c r="I73" s="27">
        <v>13.25828568170213</v>
      </c>
      <c r="J73" s="15">
        <v>13.027650289903294</v>
      </c>
      <c r="K73" s="16"/>
      <c r="L73" s="15">
        <f t="shared" si="0"/>
        <v>0</v>
      </c>
      <c r="M73" s="30">
        <f t="shared" si="1"/>
        <v>0</v>
      </c>
    </row>
    <row r="74" spans="1:13" ht="16.5" customHeight="1">
      <c r="A74" s="12" t="s">
        <v>34</v>
      </c>
      <c r="B74" s="12" t="s">
        <v>92</v>
      </c>
      <c r="C74" s="13" t="s">
        <v>258</v>
      </c>
      <c r="D74" s="13" t="s">
        <v>263</v>
      </c>
      <c r="E74" s="14">
        <v>50</v>
      </c>
      <c r="F74" s="14">
        <v>25</v>
      </c>
      <c r="G74" s="27">
        <v>11.983038090058029</v>
      </c>
      <c r="H74" s="27">
        <v>11.699346605415862</v>
      </c>
      <c r="I74" s="27">
        <v>11.543392064680852</v>
      </c>
      <c r="J74" s="15">
        <v>11.326586460116054</v>
      </c>
      <c r="K74" s="16"/>
      <c r="L74" s="15">
        <f t="shared" si="0"/>
        <v>0</v>
      </c>
      <c r="M74" s="30">
        <f t="shared" si="1"/>
        <v>0</v>
      </c>
    </row>
    <row r="75" spans="1:13" ht="16.5" customHeight="1">
      <c r="A75" s="12" t="s">
        <v>34</v>
      </c>
      <c r="B75" s="12" t="s">
        <v>93</v>
      </c>
      <c r="C75" s="13" t="s">
        <v>255</v>
      </c>
      <c r="D75" s="13" t="s">
        <v>263</v>
      </c>
      <c r="E75" s="14">
        <v>50</v>
      </c>
      <c r="F75" s="14">
        <v>25</v>
      </c>
      <c r="G75" s="27">
        <v>16.339421068781437</v>
      </c>
      <c r="H75" s="27">
        <v>16.02115511605416</v>
      </c>
      <c r="I75" s="27">
        <v>15.830626107234046</v>
      </c>
      <c r="J75" s="15">
        <v>15.579246034584139</v>
      </c>
      <c r="K75" s="16"/>
      <c r="L75" s="15">
        <f t="shared" si="0"/>
        <v>0</v>
      </c>
      <c r="M75" s="30">
        <f t="shared" si="1"/>
        <v>0</v>
      </c>
    </row>
    <row r="76" spans="1:13" ht="16.5" customHeight="1">
      <c r="A76" s="12" t="s">
        <v>34</v>
      </c>
      <c r="B76" s="12" t="s">
        <v>94</v>
      </c>
      <c r="C76" s="13">
        <v>60</v>
      </c>
      <c r="D76" s="13" t="s">
        <v>263</v>
      </c>
      <c r="E76" s="14">
        <v>50</v>
      </c>
      <c r="F76" s="14">
        <v>25</v>
      </c>
      <c r="G76" s="27">
        <v>19.824527451760154</v>
      </c>
      <c r="H76" s="27">
        <v>19.478601924564799</v>
      </c>
      <c r="I76" s="27">
        <v>19.260413341276596</v>
      </c>
      <c r="J76" s="15">
        <v>18.981373694158609</v>
      </c>
      <c r="K76" s="16"/>
      <c r="L76" s="15">
        <f t="shared" si="0"/>
        <v>0</v>
      </c>
      <c r="M76" s="30">
        <f t="shared" si="1"/>
        <v>0</v>
      </c>
    </row>
    <row r="77" spans="1:13" ht="16.5" customHeight="1">
      <c r="A77" s="12" t="s">
        <v>34</v>
      </c>
      <c r="B77" s="12" t="s">
        <v>95</v>
      </c>
      <c r="C77" s="13">
        <v>80</v>
      </c>
      <c r="D77" s="13" t="s">
        <v>263</v>
      </c>
      <c r="E77" s="14">
        <v>50</v>
      </c>
      <c r="F77" s="14">
        <v>25</v>
      </c>
      <c r="G77" s="27">
        <v>10.240484898568665</v>
      </c>
      <c r="H77" s="27">
        <v>9.970623201160544</v>
      </c>
      <c r="I77" s="27">
        <v>9.8284984476595749</v>
      </c>
      <c r="J77" s="15">
        <v>9.6255226303288204</v>
      </c>
      <c r="K77" s="16"/>
      <c r="L77" s="15">
        <f t="shared" si="0"/>
        <v>0</v>
      </c>
      <c r="M77" s="30">
        <f t="shared" si="1"/>
        <v>0</v>
      </c>
    </row>
    <row r="78" spans="1:13" ht="16.5" customHeight="1">
      <c r="A78" s="12" t="s">
        <v>34</v>
      </c>
      <c r="B78" s="12" t="s">
        <v>96</v>
      </c>
      <c r="C78" s="13" t="s">
        <v>256</v>
      </c>
      <c r="D78" s="13" t="s">
        <v>263</v>
      </c>
      <c r="E78" s="14">
        <v>50</v>
      </c>
      <c r="F78" s="14">
        <v>25</v>
      </c>
      <c r="G78" s="27">
        <v>26.79474021771761</v>
      </c>
      <c r="H78" s="27">
        <v>26.393495541586077</v>
      </c>
      <c r="I78" s="27">
        <v>26.119987809361707</v>
      </c>
      <c r="J78" s="15">
        <v>25.785629013307545</v>
      </c>
      <c r="K78" s="16"/>
      <c r="L78" s="15">
        <f t="shared" ref="L78:L141" si="2">K78/E78</f>
        <v>0</v>
      </c>
      <c r="M78" s="30">
        <f t="shared" ref="M78:M141" si="3">K78*J78</f>
        <v>0</v>
      </c>
    </row>
    <row r="79" spans="1:13" ht="16.5" customHeight="1">
      <c r="A79" s="12" t="s">
        <v>34</v>
      </c>
      <c r="B79" s="12" t="s">
        <v>97</v>
      </c>
      <c r="C79" s="13">
        <v>80</v>
      </c>
      <c r="D79" s="13" t="s">
        <v>263</v>
      </c>
      <c r="E79" s="14">
        <v>50</v>
      </c>
      <c r="F79" s="14">
        <v>25</v>
      </c>
      <c r="G79" s="27">
        <v>13.202825324100584</v>
      </c>
      <c r="H79" s="27">
        <v>12.909452988394586</v>
      </c>
      <c r="I79" s="27">
        <v>12.743817596595747</v>
      </c>
      <c r="J79" s="15">
        <v>12.517331140967119</v>
      </c>
      <c r="K79" s="16"/>
      <c r="L79" s="15">
        <f t="shared" si="2"/>
        <v>0</v>
      </c>
      <c r="M79" s="30">
        <f t="shared" si="3"/>
        <v>0</v>
      </c>
    </row>
    <row r="80" spans="1:13" ht="16.5" customHeight="1">
      <c r="A80" s="12" t="s">
        <v>34</v>
      </c>
      <c r="B80" s="12" t="s">
        <v>98</v>
      </c>
      <c r="C80" s="13">
        <v>100</v>
      </c>
      <c r="D80" s="13" t="s">
        <v>263</v>
      </c>
      <c r="E80" s="14">
        <v>100</v>
      </c>
      <c r="F80" s="14">
        <v>25</v>
      </c>
      <c r="G80" s="27">
        <v>3.5281824879690529</v>
      </c>
      <c r="H80" s="27">
        <v>3.3115930319148936</v>
      </c>
      <c r="I80" s="27">
        <v>3.2227405197678922</v>
      </c>
      <c r="J80" s="15">
        <v>3.0730369437911031</v>
      </c>
      <c r="K80" s="16"/>
      <c r="L80" s="15">
        <f t="shared" si="2"/>
        <v>0</v>
      </c>
      <c r="M80" s="30">
        <f t="shared" si="3"/>
        <v>0</v>
      </c>
    </row>
    <row r="81" spans="1:14" ht="16.5" customHeight="1">
      <c r="A81" s="12" t="s">
        <v>34</v>
      </c>
      <c r="B81" s="12" t="s">
        <v>99</v>
      </c>
      <c r="C81" s="13">
        <v>90</v>
      </c>
      <c r="D81" s="13" t="s">
        <v>263</v>
      </c>
      <c r="E81" s="14">
        <v>100</v>
      </c>
      <c r="F81" s="14">
        <v>25</v>
      </c>
      <c r="G81" s="27">
        <v>4.3044107278143153</v>
      </c>
      <c r="H81" s="27">
        <v>4.0816607301740815</v>
      </c>
      <c r="I81" s="27">
        <v>3.9866476764410064</v>
      </c>
      <c r="J81" s="15">
        <v>3.8307835588781436</v>
      </c>
      <c r="K81" s="16"/>
      <c r="L81" s="15">
        <f t="shared" si="2"/>
        <v>0</v>
      </c>
      <c r="M81" s="30">
        <f t="shared" si="3"/>
        <v>0</v>
      </c>
    </row>
    <row r="82" spans="1:14" ht="16.5" customHeight="1">
      <c r="A82" s="12" t="s">
        <v>34</v>
      </c>
      <c r="B82" s="12" t="s">
        <v>100</v>
      </c>
      <c r="C82" s="13">
        <v>85</v>
      </c>
      <c r="D82" s="13" t="s">
        <v>263</v>
      </c>
      <c r="E82" s="14">
        <v>100</v>
      </c>
      <c r="F82" s="14">
        <v>25</v>
      </c>
      <c r="G82" s="27">
        <v>3.7816447703675049</v>
      </c>
      <c r="H82" s="27">
        <v>3.563043708897486</v>
      </c>
      <c r="I82" s="27">
        <v>3.4721795913346232</v>
      </c>
      <c r="J82" s="15">
        <v>3.3204644099419731</v>
      </c>
      <c r="K82" s="16"/>
      <c r="L82" s="15">
        <f t="shared" si="2"/>
        <v>0</v>
      </c>
      <c r="M82" s="30">
        <f t="shared" si="3"/>
        <v>0</v>
      </c>
    </row>
    <row r="83" spans="1:14" ht="16.5" customHeight="1">
      <c r="A83" s="12" t="s">
        <v>34</v>
      </c>
      <c r="B83" s="12" t="s">
        <v>101</v>
      </c>
      <c r="C83" s="13">
        <v>100</v>
      </c>
      <c r="D83" s="13" t="s">
        <v>263</v>
      </c>
      <c r="E83" s="14">
        <v>100</v>
      </c>
      <c r="F83" s="14">
        <v>25</v>
      </c>
      <c r="G83" s="27">
        <v>3.7816447703675049</v>
      </c>
      <c r="H83" s="27">
        <v>3.563043708897486</v>
      </c>
      <c r="I83" s="27">
        <v>3.4721795913346232</v>
      </c>
      <c r="J83" s="15">
        <v>3.3204644099419731</v>
      </c>
      <c r="K83" s="16"/>
      <c r="L83" s="15">
        <f t="shared" si="2"/>
        <v>0</v>
      </c>
      <c r="M83" s="30">
        <f t="shared" si="3"/>
        <v>0</v>
      </c>
    </row>
    <row r="84" spans="1:14" ht="16.5" customHeight="1">
      <c r="A84" s="12" t="s">
        <v>34</v>
      </c>
      <c r="B84" s="12" t="s">
        <v>102</v>
      </c>
      <c r="C84" s="13">
        <v>85</v>
      </c>
      <c r="D84" s="13" t="s">
        <v>263</v>
      </c>
      <c r="E84" s="14">
        <v>100</v>
      </c>
      <c r="F84" s="14">
        <v>25</v>
      </c>
      <c r="G84" s="27">
        <v>4.4786660469632498</v>
      </c>
      <c r="H84" s="27">
        <v>4.2545330705996136</v>
      </c>
      <c r="I84" s="27">
        <v>4.158137038143134</v>
      </c>
      <c r="J84" s="15">
        <v>4.0008899418568671</v>
      </c>
      <c r="K84" s="16"/>
      <c r="L84" s="15">
        <f t="shared" si="2"/>
        <v>0</v>
      </c>
      <c r="M84" s="30">
        <f t="shared" si="3"/>
        <v>0</v>
      </c>
    </row>
    <row r="85" spans="1:14" ht="16.5" customHeight="1">
      <c r="A85" s="12" t="s">
        <v>34</v>
      </c>
      <c r="B85" s="12" t="s">
        <v>103</v>
      </c>
      <c r="C85" s="13">
        <v>100</v>
      </c>
      <c r="D85" s="13" t="s">
        <v>263</v>
      </c>
      <c r="E85" s="14">
        <v>100</v>
      </c>
      <c r="F85" s="14">
        <v>25</v>
      </c>
      <c r="G85" s="27">
        <v>3.5281824879690529</v>
      </c>
      <c r="H85" s="27">
        <v>3.3115930319148936</v>
      </c>
      <c r="I85" s="27">
        <v>3.2227405197678922</v>
      </c>
      <c r="J85" s="15">
        <v>3.0730369437911031</v>
      </c>
      <c r="K85" s="16"/>
      <c r="L85" s="15">
        <f t="shared" si="2"/>
        <v>0</v>
      </c>
      <c r="M85" s="30">
        <f t="shared" si="3"/>
        <v>0</v>
      </c>
    </row>
    <row r="86" spans="1:14" ht="16.5" customHeight="1">
      <c r="A86" s="12" t="s">
        <v>34</v>
      </c>
      <c r="B86" s="12" t="s">
        <v>104</v>
      </c>
      <c r="C86" s="13">
        <v>90</v>
      </c>
      <c r="D86" s="13" t="s">
        <v>263</v>
      </c>
      <c r="E86" s="14">
        <v>100</v>
      </c>
      <c r="F86" s="14">
        <v>25</v>
      </c>
      <c r="G86" s="27">
        <v>4.4786660469632498</v>
      </c>
      <c r="H86" s="27">
        <v>4.2545330705996136</v>
      </c>
      <c r="I86" s="27">
        <v>4.158137038143134</v>
      </c>
      <c r="J86" s="15">
        <v>4.0008899418568671</v>
      </c>
      <c r="K86" s="16"/>
      <c r="L86" s="15">
        <f t="shared" si="2"/>
        <v>0</v>
      </c>
      <c r="M86" s="30">
        <f t="shared" si="3"/>
        <v>0</v>
      </c>
    </row>
    <row r="87" spans="1:14" ht="16.5" customHeight="1">
      <c r="A87" s="12" t="s">
        <v>34</v>
      </c>
      <c r="B87" s="12" t="s">
        <v>105</v>
      </c>
      <c r="C87" s="13">
        <v>90</v>
      </c>
      <c r="D87" s="13" t="s">
        <v>263</v>
      </c>
      <c r="E87" s="14">
        <v>100</v>
      </c>
      <c r="F87" s="14">
        <v>25</v>
      </c>
      <c r="G87" s="27">
        <v>7.0924958341972921</v>
      </c>
      <c r="H87" s="27">
        <v>6.8476181769825919</v>
      </c>
      <c r="I87" s="27">
        <v>6.7304774636750491</v>
      </c>
      <c r="J87" s="15">
        <v>6.5524856865377181</v>
      </c>
      <c r="K87" s="16"/>
      <c r="L87" s="15">
        <f t="shared" si="2"/>
        <v>0</v>
      </c>
      <c r="M87" s="30">
        <f t="shared" si="3"/>
        <v>0</v>
      </c>
    </row>
    <row r="88" spans="1:14" ht="16.5" customHeight="1">
      <c r="A88" s="12" t="s">
        <v>34</v>
      </c>
      <c r="B88" s="12" t="s">
        <v>106</v>
      </c>
      <c r="C88" s="13">
        <v>80</v>
      </c>
      <c r="D88" s="13" t="s">
        <v>263</v>
      </c>
      <c r="E88" s="14">
        <v>100</v>
      </c>
      <c r="F88" s="14">
        <v>25</v>
      </c>
      <c r="G88" s="27">
        <v>14.506267594352035</v>
      </c>
      <c r="H88" s="27">
        <v>14.202550478723403</v>
      </c>
      <c r="I88" s="27">
        <v>14.026570307001936</v>
      </c>
      <c r="J88" s="15">
        <v>13.789739071450681</v>
      </c>
      <c r="K88" s="16"/>
      <c r="L88" s="15">
        <f t="shared" si="2"/>
        <v>0</v>
      </c>
      <c r="M88" s="30">
        <f t="shared" si="3"/>
        <v>0</v>
      </c>
    </row>
    <row r="89" spans="1:14" ht="16.5" customHeight="1">
      <c r="A89" s="12" t="s">
        <v>34</v>
      </c>
      <c r="B89" s="12" t="s">
        <v>107</v>
      </c>
      <c r="C89" s="13">
        <v>80</v>
      </c>
      <c r="D89" s="13" t="s">
        <v>263</v>
      </c>
      <c r="E89" s="14">
        <v>100</v>
      </c>
      <c r="F89" s="14">
        <v>25</v>
      </c>
      <c r="G89" s="27">
        <v>3.8766931262669257</v>
      </c>
      <c r="H89" s="27">
        <v>3.6573377127659583</v>
      </c>
      <c r="I89" s="27">
        <v>3.5657192431721483</v>
      </c>
      <c r="J89" s="15">
        <v>3.4132497097485501</v>
      </c>
      <c r="K89" s="16"/>
      <c r="L89" s="15">
        <f t="shared" si="2"/>
        <v>0</v>
      </c>
      <c r="M89" s="30">
        <f t="shared" si="3"/>
        <v>0</v>
      </c>
    </row>
    <row r="90" spans="1:14" ht="16.5" customHeight="1">
      <c r="A90" s="12" t="s">
        <v>34</v>
      </c>
      <c r="B90" s="12" t="s">
        <v>108</v>
      </c>
      <c r="C90" s="13">
        <v>80</v>
      </c>
      <c r="D90" s="13" t="s">
        <v>263</v>
      </c>
      <c r="E90" s="14">
        <v>100</v>
      </c>
      <c r="F90" s="14">
        <v>25</v>
      </c>
      <c r="G90" s="27">
        <v>3.5281824879690529</v>
      </c>
      <c r="H90" s="27">
        <v>3.3115930319148936</v>
      </c>
      <c r="I90" s="27">
        <v>3.2227405197678922</v>
      </c>
      <c r="J90" s="15">
        <v>3.0730369437911031</v>
      </c>
      <c r="K90" s="16"/>
      <c r="L90" s="15">
        <f t="shared" si="2"/>
        <v>0</v>
      </c>
      <c r="M90" s="30">
        <f t="shared" si="3"/>
        <v>0</v>
      </c>
    </row>
    <row r="91" spans="1:14" ht="16.5" customHeight="1">
      <c r="A91" s="12" t="s">
        <v>34</v>
      </c>
      <c r="B91" s="12" t="s">
        <v>109</v>
      </c>
      <c r="C91" s="13">
        <v>80</v>
      </c>
      <c r="D91" s="13" t="s">
        <v>263</v>
      </c>
      <c r="E91" s="14">
        <v>100</v>
      </c>
      <c r="F91" s="14">
        <v>25</v>
      </c>
      <c r="G91" s="27">
        <v>3.5281824879690529</v>
      </c>
      <c r="H91" s="27">
        <v>3.3115930319148936</v>
      </c>
      <c r="I91" s="27">
        <v>3.2227405197678922</v>
      </c>
      <c r="J91" s="15">
        <v>3.0730369437911031</v>
      </c>
      <c r="K91" s="16"/>
      <c r="L91" s="15">
        <f t="shared" si="2"/>
        <v>0</v>
      </c>
      <c r="M91" s="30">
        <f t="shared" si="3"/>
        <v>0</v>
      </c>
    </row>
    <row r="92" spans="1:14" ht="16.5" customHeight="1">
      <c r="A92" s="12" t="s">
        <v>34</v>
      </c>
      <c r="B92" s="12" t="s">
        <v>110</v>
      </c>
      <c r="C92" s="13">
        <v>70</v>
      </c>
      <c r="D92" s="13" t="s">
        <v>263</v>
      </c>
      <c r="E92" s="14">
        <v>100</v>
      </c>
      <c r="F92" s="14">
        <v>25</v>
      </c>
      <c r="G92" s="27">
        <v>3.6073894512185691</v>
      </c>
      <c r="H92" s="27">
        <v>3.3901713684719548</v>
      </c>
      <c r="I92" s="27">
        <v>3.3006902296324956</v>
      </c>
      <c r="J92" s="15">
        <v>3.1503580269632501</v>
      </c>
      <c r="K92" s="16"/>
      <c r="L92" s="15">
        <f t="shared" si="2"/>
        <v>0</v>
      </c>
      <c r="M92" s="30">
        <f t="shared" si="3"/>
        <v>0</v>
      </c>
    </row>
    <row r="93" spans="1:14" ht="16.5" customHeight="1">
      <c r="A93" s="12" t="s">
        <v>34</v>
      </c>
      <c r="B93" s="12" t="s">
        <v>111</v>
      </c>
      <c r="C93" s="13">
        <v>90</v>
      </c>
      <c r="D93" s="13" t="s">
        <v>263</v>
      </c>
      <c r="E93" s="14">
        <v>100</v>
      </c>
      <c r="F93" s="14">
        <v>25</v>
      </c>
      <c r="G93" s="27">
        <v>4.652921366112186</v>
      </c>
      <c r="H93" s="27">
        <v>4.4274054110251457</v>
      </c>
      <c r="I93" s="27">
        <v>4.329626399845262</v>
      </c>
      <c r="J93" s="15">
        <v>4.1709963248355901</v>
      </c>
      <c r="K93" s="16"/>
      <c r="L93" s="15">
        <f t="shared" si="2"/>
        <v>0</v>
      </c>
      <c r="M93" s="30">
        <f t="shared" si="3"/>
        <v>0</v>
      </c>
      <c r="N93" s="6" t="s">
        <v>4</v>
      </c>
    </row>
    <row r="94" spans="1:14" ht="16.5" customHeight="1">
      <c r="A94" s="12" t="s">
        <v>34</v>
      </c>
      <c r="B94" s="12" t="s">
        <v>112</v>
      </c>
      <c r="C94" s="13">
        <v>80</v>
      </c>
      <c r="D94" s="13" t="s">
        <v>263</v>
      </c>
      <c r="E94" s="14">
        <v>100</v>
      </c>
      <c r="F94" s="14">
        <v>25</v>
      </c>
      <c r="G94" s="27">
        <v>4.5737144028626693</v>
      </c>
      <c r="H94" s="27">
        <v>4.3488270744680859</v>
      </c>
      <c r="I94" s="27">
        <v>4.2516766899806582</v>
      </c>
      <c r="J94" s="15">
        <v>4.0936752416634432</v>
      </c>
      <c r="K94" s="16"/>
      <c r="L94" s="15">
        <f t="shared" si="2"/>
        <v>0</v>
      </c>
      <c r="M94" s="30">
        <f t="shared" si="3"/>
        <v>0</v>
      </c>
    </row>
    <row r="95" spans="1:14" ht="16.5" customHeight="1">
      <c r="A95" s="12" t="s">
        <v>34</v>
      </c>
      <c r="B95" s="12" t="s">
        <v>113</v>
      </c>
      <c r="C95" s="13">
        <v>90</v>
      </c>
      <c r="D95" s="13" t="s">
        <v>263</v>
      </c>
      <c r="E95" s="14">
        <v>100</v>
      </c>
      <c r="F95" s="14">
        <v>25</v>
      </c>
      <c r="G95" s="27">
        <v>7.7895171107930379</v>
      </c>
      <c r="H95" s="27">
        <v>7.5391075386847195</v>
      </c>
      <c r="I95" s="27">
        <v>7.4164349104835594</v>
      </c>
      <c r="J95" s="15">
        <v>7.2329112184526103</v>
      </c>
      <c r="K95" s="16"/>
      <c r="L95" s="15">
        <f t="shared" si="2"/>
        <v>0</v>
      </c>
      <c r="M95" s="30">
        <f t="shared" si="3"/>
        <v>0</v>
      </c>
      <c r="N95" s="6" t="s">
        <v>4</v>
      </c>
    </row>
    <row r="96" spans="1:14" ht="16.5" customHeight="1">
      <c r="A96" s="12" t="s">
        <v>34</v>
      </c>
      <c r="B96" s="12" t="s">
        <v>114</v>
      </c>
      <c r="C96" s="13">
        <v>75</v>
      </c>
      <c r="D96" s="13" t="s">
        <v>263</v>
      </c>
      <c r="E96" s="14">
        <v>100</v>
      </c>
      <c r="F96" s="14">
        <v>25</v>
      </c>
      <c r="G96" s="27">
        <v>8.4073314241392652</v>
      </c>
      <c r="H96" s="27">
        <v>8.15201856382979</v>
      </c>
      <c r="I96" s="27">
        <v>8.0244426474274668</v>
      </c>
      <c r="J96" s="15">
        <v>7.8360156671953582</v>
      </c>
      <c r="K96" s="16"/>
      <c r="L96" s="15">
        <f t="shared" si="2"/>
        <v>0</v>
      </c>
      <c r="M96" s="30">
        <f t="shared" si="3"/>
        <v>0</v>
      </c>
      <c r="N96" s="6" t="s">
        <v>4</v>
      </c>
    </row>
    <row r="97" spans="1:14" ht="16.5" customHeight="1">
      <c r="A97" s="12" t="s">
        <v>34</v>
      </c>
      <c r="B97" s="12" t="s">
        <v>115</v>
      </c>
      <c r="C97" s="13">
        <v>100</v>
      </c>
      <c r="D97" s="13" t="s">
        <v>263</v>
      </c>
      <c r="E97" s="14">
        <v>100</v>
      </c>
      <c r="F97" s="14">
        <v>25</v>
      </c>
      <c r="G97" s="27">
        <v>3.6073894512185691</v>
      </c>
      <c r="H97" s="27">
        <v>3.3901713684719548</v>
      </c>
      <c r="I97" s="27">
        <v>3.3006902296324956</v>
      </c>
      <c r="J97" s="15">
        <v>3.1503580269632501</v>
      </c>
      <c r="K97" s="16"/>
      <c r="L97" s="15">
        <f t="shared" si="2"/>
        <v>0</v>
      </c>
      <c r="M97" s="30">
        <f t="shared" si="3"/>
        <v>0</v>
      </c>
      <c r="N97" s="6" t="s">
        <v>4</v>
      </c>
    </row>
    <row r="98" spans="1:14" ht="16.5" customHeight="1">
      <c r="A98" s="12" t="s">
        <v>34</v>
      </c>
      <c r="B98" s="12" t="s">
        <v>116</v>
      </c>
      <c r="C98" s="13">
        <v>65</v>
      </c>
      <c r="D98" s="13" t="s">
        <v>263</v>
      </c>
      <c r="E98" s="14">
        <v>100</v>
      </c>
      <c r="F98" s="14">
        <v>25</v>
      </c>
      <c r="G98" s="27">
        <v>3.6073894512185691</v>
      </c>
      <c r="H98" s="27">
        <v>3.3901713684719548</v>
      </c>
      <c r="I98" s="27">
        <v>3.3006902296324956</v>
      </c>
      <c r="J98" s="15">
        <v>3.1503580269632501</v>
      </c>
      <c r="K98" s="16"/>
      <c r="L98" s="15">
        <f t="shared" si="2"/>
        <v>0</v>
      </c>
      <c r="M98" s="30">
        <f t="shared" si="3"/>
        <v>0</v>
      </c>
      <c r="N98" s="6" t="s">
        <v>4</v>
      </c>
    </row>
    <row r="99" spans="1:14" ht="16.5" customHeight="1">
      <c r="A99" s="12" t="s">
        <v>34</v>
      </c>
      <c r="B99" s="12" t="s">
        <v>117</v>
      </c>
      <c r="C99" s="13">
        <v>100</v>
      </c>
      <c r="D99" s="13" t="s">
        <v>263</v>
      </c>
      <c r="E99" s="14">
        <v>100</v>
      </c>
      <c r="F99" s="14">
        <v>25</v>
      </c>
      <c r="G99" s="27">
        <v>7.5360548283945858</v>
      </c>
      <c r="H99" s="27">
        <v>7.2876568617021276</v>
      </c>
      <c r="I99" s="27">
        <v>7.1669958389168302</v>
      </c>
      <c r="J99" s="15">
        <v>6.985483752301743</v>
      </c>
      <c r="K99" s="16"/>
      <c r="L99" s="15">
        <f t="shared" si="2"/>
        <v>0</v>
      </c>
      <c r="M99" s="30">
        <f t="shared" si="3"/>
        <v>0</v>
      </c>
    </row>
    <row r="100" spans="1:14" ht="16.5" customHeight="1">
      <c r="A100" s="12" t="s">
        <v>34</v>
      </c>
      <c r="B100" s="12" t="s">
        <v>118</v>
      </c>
      <c r="C100" s="13">
        <v>80</v>
      </c>
      <c r="D100" s="13" t="s">
        <v>263</v>
      </c>
      <c r="E100" s="14">
        <v>100</v>
      </c>
      <c r="F100" s="14">
        <v>25</v>
      </c>
      <c r="G100" s="27">
        <v>17.120097381586078</v>
      </c>
      <c r="H100" s="27">
        <v>16.795635585106385</v>
      </c>
      <c r="I100" s="27">
        <v>16.598910732533852</v>
      </c>
      <c r="J100" s="15">
        <v>16.341334816131532</v>
      </c>
      <c r="K100" s="16"/>
      <c r="L100" s="15">
        <f t="shared" si="2"/>
        <v>0</v>
      </c>
      <c r="M100" s="30">
        <f t="shared" si="3"/>
        <v>0</v>
      </c>
    </row>
    <row r="101" spans="1:14" ht="16.5" customHeight="1">
      <c r="A101" s="12" t="s">
        <v>34</v>
      </c>
      <c r="B101" s="12" t="s">
        <v>119</v>
      </c>
      <c r="C101" s="13">
        <v>65</v>
      </c>
      <c r="D101" s="13" t="s">
        <v>263</v>
      </c>
      <c r="E101" s="14">
        <v>100</v>
      </c>
      <c r="F101" s="14">
        <v>25</v>
      </c>
      <c r="G101" s="27">
        <v>3.7816447703675049</v>
      </c>
      <c r="H101" s="27">
        <v>3.563043708897486</v>
      </c>
      <c r="I101" s="27">
        <v>3.4721795913346232</v>
      </c>
      <c r="J101" s="15">
        <v>3.3204644099419731</v>
      </c>
      <c r="K101" s="16"/>
      <c r="L101" s="15">
        <f t="shared" si="2"/>
        <v>0</v>
      </c>
      <c r="M101" s="30">
        <f t="shared" si="3"/>
        <v>0</v>
      </c>
    </row>
    <row r="102" spans="1:14" ht="16.5" customHeight="1">
      <c r="A102" s="12" t="s">
        <v>34</v>
      </c>
      <c r="B102" s="12" t="s">
        <v>120</v>
      </c>
      <c r="C102" s="13">
        <v>100</v>
      </c>
      <c r="D102" s="13" t="s">
        <v>263</v>
      </c>
      <c r="E102" s="14">
        <v>100</v>
      </c>
      <c r="F102" s="14">
        <v>25</v>
      </c>
      <c r="G102" s="27">
        <v>3.7816447703675049</v>
      </c>
      <c r="H102" s="27">
        <v>3.563043708897486</v>
      </c>
      <c r="I102" s="27">
        <v>3.4721795913346232</v>
      </c>
      <c r="J102" s="15">
        <v>3.3204644099419731</v>
      </c>
      <c r="K102" s="16"/>
      <c r="L102" s="15">
        <f t="shared" si="2"/>
        <v>0</v>
      </c>
      <c r="M102" s="30">
        <f t="shared" si="3"/>
        <v>0</v>
      </c>
    </row>
    <row r="103" spans="1:14" ht="16.5" customHeight="1">
      <c r="A103" s="12" t="s">
        <v>34</v>
      </c>
      <c r="B103" s="12" t="s">
        <v>121</v>
      </c>
      <c r="C103" s="13">
        <v>90</v>
      </c>
      <c r="D103" s="13" t="s">
        <v>263</v>
      </c>
      <c r="E103" s="14">
        <v>100</v>
      </c>
      <c r="F103" s="14">
        <v>25</v>
      </c>
      <c r="G103" s="27">
        <v>7.2667511533462292</v>
      </c>
      <c r="H103" s="27">
        <v>7.0204905174081249</v>
      </c>
      <c r="I103" s="27">
        <v>6.9019668253771771</v>
      </c>
      <c r="J103" s="15">
        <v>6.7225920695164421</v>
      </c>
      <c r="K103" s="16"/>
      <c r="L103" s="15">
        <f t="shared" si="2"/>
        <v>0</v>
      </c>
      <c r="M103" s="30">
        <f t="shared" si="3"/>
        <v>0</v>
      </c>
    </row>
    <row r="104" spans="1:14" ht="16.5" customHeight="1">
      <c r="A104" s="12" t="s">
        <v>34</v>
      </c>
      <c r="B104" s="12" t="s">
        <v>122</v>
      </c>
      <c r="C104" s="13">
        <v>80</v>
      </c>
      <c r="D104" s="13" t="s">
        <v>263</v>
      </c>
      <c r="E104" s="14">
        <v>100</v>
      </c>
      <c r="F104" s="14">
        <v>25</v>
      </c>
      <c r="G104" s="27">
        <v>7.0132888709477763</v>
      </c>
      <c r="H104" s="27">
        <v>6.769039840425533</v>
      </c>
      <c r="I104" s="27">
        <v>6.652527753810447</v>
      </c>
      <c r="J104" s="15">
        <v>6.4751646033655721</v>
      </c>
      <c r="K104" s="16"/>
      <c r="L104" s="15">
        <f t="shared" si="2"/>
        <v>0</v>
      </c>
      <c r="M104" s="30">
        <f t="shared" si="3"/>
        <v>0</v>
      </c>
    </row>
    <row r="105" spans="1:14" ht="16.5" customHeight="1">
      <c r="A105" s="12" t="s">
        <v>34</v>
      </c>
      <c r="B105" s="12" t="s">
        <v>123</v>
      </c>
      <c r="C105" s="13">
        <v>90</v>
      </c>
      <c r="D105" s="13" t="s">
        <v>263</v>
      </c>
      <c r="E105" s="14">
        <v>100</v>
      </c>
      <c r="F105" s="14">
        <v>25</v>
      </c>
      <c r="G105" s="27">
        <v>5.793501636905221</v>
      </c>
      <c r="H105" s="27">
        <v>5.5589334574468099</v>
      </c>
      <c r="I105" s="27">
        <v>5.4521022218955508</v>
      </c>
      <c r="J105" s="15">
        <v>5.2844199225145063</v>
      </c>
      <c r="K105" s="16"/>
      <c r="L105" s="15">
        <f t="shared" si="2"/>
        <v>0</v>
      </c>
      <c r="M105" s="30">
        <f t="shared" si="3"/>
        <v>0</v>
      </c>
    </row>
    <row r="106" spans="1:14" ht="16.5" customHeight="1">
      <c r="A106" s="12" t="s">
        <v>34</v>
      </c>
      <c r="B106" s="12" t="s">
        <v>124</v>
      </c>
      <c r="C106" s="13">
        <v>80</v>
      </c>
      <c r="D106" s="13" t="s">
        <v>263</v>
      </c>
      <c r="E106" s="14">
        <v>100</v>
      </c>
      <c r="F106" s="14">
        <v>25</v>
      </c>
      <c r="G106" s="27">
        <v>7.0132888709477763</v>
      </c>
      <c r="H106" s="27">
        <v>6.769039840425533</v>
      </c>
      <c r="I106" s="27">
        <v>6.652527753810447</v>
      </c>
      <c r="J106" s="15">
        <v>6.4751646033655721</v>
      </c>
      <c r="K106" s="16"/>
      <c r="L106" s="15">
        <f t="shared" si="2"/>
        <v>0</v>
      </c>
      <c r="M106" s="30">
        <f t="shared" si="3"/>
        <v>0</v>
      </c>
    </row>
    <row r="107" spans="1:14" ht="16.5" customHeight="1">
      <c r="A107" s="12" t="s">
        <v>34</v>
      </c>
      <c r="B107" s="12" t="s">
        <v>125</v>
      </c>
      <c r="C107" s="13">
        <v>100</v>
      </c>
      <c r="D107" s="13" t="s">
        <v>263</v>
      </c>
      <c r="E107" s="14">
        <v>100</v>
      </c>
      <c r="F107" s="14">
        <v>25</v>
      </c>
      <c r="G107" s="27">
        <v>6.6647782326499048</v>
      </c>
      <c r="H107" s="27">
        <v>6.4232951595744696</v>
      </c>
      <c r="I107" s="27">
        <v>6.3095490304061901</v>
      </c>
      <c r="J107" s="15">
        <v>6.1349518374081242</v>
      </c>
      <c r="K107" s="16"/>
      <c r="L107" s="15">
        <f t="shared" si="2"/>
        <v>0</v>
      </c>
      <c r="M107" s="30">
        <f t="shared" si="3"/>
        <v>0</v>
      </c>
      <c r="N107" s="6" t="s">
        <v>4</v>
      </c>
    </row>
    <row r="108" spans="1:14" ht="16.5" customHeight="1">
      <c r="A108" s="12" t="s">
        <v>34</v>
      </c>
      <c r="B108" s="12" t="s">
        <v>126</v>
      </c>
      <c r="C108" s="13">
        <v>100</v>
      </c>
      <c r="D108" s="13" t="s">
        <v>263</v>
      </c>
      <c r="E108" s="14">
        <v>100</v>
      </c>
      <c r="F108" s="14">
        <v>25</v>
      </c>
      <c r="G108" s="27">
        <v>7.0924958341972921</v>
      </c>
      <c r="H108" s="27">
        <v>6.8476181769825919</v>
      </c>
      <c r="I108" s="27">
        <v>6.7304774636750491</v>
      </c>
      <c r="J108" s="15">
        <v>6.5524856865377181</v>
      </c>
      <c r="K108" s="16"/>
      <c r="L108" s="15">
        <f t="shared" si="2"/>
        <v>0</v>
      </c>
      <c r="M108" s="30">
        <f t="shared" si="3"/>
        <v>0</v>
      </c>
    </row>
    <row r="109" spans="1:14" ht="16.5" customHeight="1">
      <c r="A109" s="12" t="s">
        <v>34</v>
      </c>
      <c r="B109" s="12" t="s">
        <v>127</v>
      </c>
      <c r="C109" s="13">
        <v>85</v>
      </c>
      <c r="D109" s="13" t="s">
        <v>263</v>
      </c>
      <c r="E109" s="14">
        <v>100</v>
      </c>
      <c r="F109" s="14">
        <v>25</v>
      </c>
      <c r="G109" s="27">
        <v>5.6984532810058033</v>
      </c>
      <c r="H109" s="27">
        <v>5.4646394535783367</v>
      </c>
      <c r="I109" s="27">
        <v>5.3585625700580266</v>
      </c>
      <c r="J109" s="15">
        <v>5.1916346227079302</v>
      </c>
      <c r="K109" s="16"/>
      <c r="L109" s="15">
        <f t="shared" si="2"/>
        <v>0</v>
      </c>
      <c r="M109" s="30">
        <f t="shared" si="3"/>
        <v>0</v>
      </c>
    </row>
    <row r="110" spans="1:14" ht="16.5" customHeight="1">
      <c r="A110" s="12" t="s">
        <v>34</v>
      </c>
      <c r="B110" s="12" t="s">
        <v>128</v>
      </c>
      <c r="C110" s="13">
        <v>100</v>
      </c>
      <c r="D110" s="13" t="s">
        <v>263</v>
      </c>
      <c r="E110" s="14">
        <v>100</v>
      </c>
      <c r="F110" s="14">
        <v>25</v>
      </c>
      <c r="G110" s="27">
        <v>3.4331341320696334</v>
      </c>
      <c r="H110" s="27">
        <v>3.2172990280464222</v>
      </c>
      <c r="I110" s="27">
        <v>3.1292008679303684</v>
      </c>
      <c r="J110" s="15">
        <v>2.980251643984527</v>
      </c>
      <c r="K110" s="16"/>
      <c r="L110" s="15">
        <f t="shared" si="2"/>
        <v>0</v>
      </c>
      <c r="M110" s="30">
        <f t="shared" si="3"/>
        <v>0</v>
      </c>
    </row>
    <row r="111" spans="1:14" ht="16.5" customHeight="1">
      <c r="A111" s="12" t="s">
        <v>34</v>
      </c>
      <c r="B111" s="12" t="s">
        <v>129</v>
      </c>
      <c r="C111" s="13">
        <v>100</v>
      </c>
      <c r="D111" s="13" t="s">
        <v>263</v>
      </c>
      <c r="E111" s="14">
        <v>100</v>
      </c>
      <c r="F111" s="14">
        <v>25</v>
      </c>
      <c r="G111" s="27">
        <v>9.10435270073501</v>
      </c>
      <c r="H111" s="27">
        <v>8.8435079255319149</v>
      </c>
      <c r="I111" s="27">
        <v>8.7104000942359772</v>
      </c>
      <c r="J111" s="15">
        <v>8.5164411991102504</v>
      </c>
      <c r="K111" s="16"/>
      <c r="L111" s="15">
        <f t="shared" si="2"/>
        <v>0</v>
      </c>
      <c r="M111" s="30">
        <f t="shared" si="3"/>
        <v>0</v>
      </c>
      <c r="N111" s="6" t="s">
        <v>4</v>
      </c>
    </row>
    <row r="112" spans="1:14" ht="16.5" customHeight="1">
      <c r="A112" s="12" t="s">
        <v>34</v>
      </c>
      <c r="B112" s="12" t="s">
        <v>130</v>
      </c>
      <c r="C112" s="13">
        <v>90</v>
      </c>
      <c r="D112" s="13" t="s">
        <v>263</v>
      </c>
      <c r="E112" s="14">
        <v>100</v>
      </c>
      <c r="F112" s="14">
        <v>25</v>
      </c>
      <c r="G112" s="27">
        <v>3.6073894512185691</v>
      </c>
      <c r="H112" s="27">
        <v>3.3901713684719548</v>
      </c>
      <c r="I112" s="27">
        <v>3.3006902296324956</v>
      </c>
      <c r="J112" s="15">
        <v>3.1503580269632501</v>
      </c>
      <c r="K112" s="16"/>
      <c r="L112" s="15">
        <f t="shared" si="2"/>
        <v>0</v>
      </c>
      <c r="M112" s="30">
        <f t="shared" si="3"/>
        <v>0</v>
      </c>
      <c r="N112" s="6" t="s">
        <v>4</v>
      </c>
    </row>
    <row r="113" spans="1:13" ht="16.5" customHeight="1">
      <c r="A113" s="12" t="s">
        <v>34</v>
      </c>
      <c r="B113" s="12" t="s">
        <v>131</v>
      </c>
      <c r="C113" s="13">
        <v>90</v>
      </c>
      <c r="D113" s="13" t="s">
        <v>263</v>
      </c>
      <c r="E113" s="14">
        <v>100</v>
      </c>
      <c r="F113" s="14">
        <v>25</v>
      </c>
      <c r="G113" s="27">
        <v>4.4786660469632498</v>
      </c>
      <c r="H113" s="27">
        <v>4.2545330705996136</v>
      </c>
      <c r="I113" s="27">
        <v>4.158137038143134</v>
      </c>
      <c r="J113" s="15">
        <v>4.0008899418568671</v>
      </c>
      <c r="K113" s="16"/>
      <c r="L113" s="15">
        <f t="shared" si="2"/>
        <v>0</v>
      </c>
      <c r="M113" s="30">
        <f t="shared" si="3"/>
        <v>0</v>
      </c>
    </row>
    <row r="114" spans="1:13" ht="16.5" customHeight="1">
      <c r="A114" s="12" t="s">
        <v>34</v>
      </c>
      <c r="B114" s="12" t="s">
        <v>132</v>
      </c>
      <c r="C114" s="13">
        <v>75</v>
      </c>
      <c r="D114" s="13" t="s">
        <v>263</v>
      </c>
      <c r="E114" s="14">
        <v>100</v>
      </c>
      <c r="F114" s="14">
        <v>25</v>
      </c>
      <c r="G114" s="27">
        <v>7.1875441900967125</v>
      </c>
      <c r="H114" s="27">
        <v>6.9419121808510642</v>
      </c>
      <c r="I114" s="27">
        <v>6.8240171155125751</v>
      </c>
      <c r="J114" s="15">
        <v>6.6452709863442951</v>
      </c>
      <c r="K114" s="16"/>
      <c r="L114" s="15">
        <f t="shared" si="2"/>
        <v>0</v>
      </c>
      <c r="M114" s="30">
        <f t="shared" si="3"/>
        <v>0</v>
      </c>
    </row>
    <row r="115" spans="1:13" ht="16.5" customHeight="1">
      <c r="A115" s="12" t="s">
        <v>34</v>
      </c>
      <c r="B115" s="12" t="s">
        <v>133</v>
      </c>
      <c r="C115" s="13">
        <v>80</v>
      </c>
      <c r="D115" s="13" t="s">
        <v>263</v>
      </c>
      <c r="E115" s="14">
        <v>100</v>
      </c>
      <c r="F115" s="14">
        <v>25</v>
      </c>
      <c r="G115" s="27">
        <v>6.1420122752030961</v>
      </c>
      <c r="H115" s="27">
        <v>5.9046781382978741</v>
      </c>
      <c r="I115" s="27">
        <v>5.7950809452998087</v>
      </c>
      <c r="J115" s="15">
        <v>5.6246326884719551</v>
      </c>
      <c r="K115" s="16"/>
      <c r="L115" s="15">
        <f t="shared" si="2"/>
        <v>0</v>
      </c>
      <c r="M115" s="30">
        <f t="shared" si="3"/>
        <v>0</v>
      </c>
    </row>
    <row r="116" spans="1:13" ht="16.5" customHeight="1">
      <c r="A116" s="12" t="s">
        <v>34</v>
      </c>
      <c r="B116" s="12" t="s">
        <v>134</v>
      </c>
      <c r="C116" s="13">
        <v>90</v>
      </c>
      <c r="D116" s="13" t="s">
        <v>263</v>
      </c>
      <c r="E116" s="14">
        <v>100</v>
      </c>
      <c r="F116" s="14">
        <v>25</v>
      </c>
      <c r="G116" s="27">
        <v>7.1875441900967125</v>
      </c>
      <c r="H116" s="27">
        <v>6.9419121808510642</v>
      </c>
      <c r="I116" s="27">
        <v>6.8240171155125751</v>
      </c>
      <c r="J116" s="15">
        <v>6.6452709863442951</v>
      </c>
      <c r="K116" s="16"/>
      <c r="L116" s="15">
        <f t="shared" si="2"/>
        <v>0</v>
      </c>
      <c r="M116" s="30">
        <f t="shared" si="3"/>
        <v>0</v>
      </c>
    </row>
    <row r="117" spans="1:13" ht="16.5" customHeight="1">
      <c r="A117" s="12" t="s">
        <v>34</v>
      </c>
      <c r="B117" s="12" t="s">
        <v>135</v>
      </c>
      <c r="C117" s="13">
        <v>80</v>
      </c>
      <c r="D117" s="13" t="s">
        <v>263</v>
      </c>
      <c r="E117" s="14">
        <v>100</v>
      </c>
      <c r="F117" s="14">
        <v>25</v>
      </c>
      <c r="G117" s="27">
        <v>4.399459083713734</v>
      </c>
      <c r="H117" s="27">
        <v>4.1759547340425547</v>
      </c>
      <c r="I117" s="27">
        <v>4.080187328278531</v>
      </c>
      <c r="J117" s="15">
        <v>3.9235688586847211</v>
      </c>
      <c r="K117" s="16"/>
      <c r="L117" s="15">
        <f t="shared" si="2"/>
        <v>0</v>
      </c>
      <c r="M117" s="30">
        <f t="shared" si="3"/>
        <v>0</v>
      </c>
    </row>
    <row r="118" spans="1:13" ht="16.5" customHeight="1">
      <c r="A118" s="12" t="s">
        <v>34</v>
      </c>
      <c r="B118" s="12" t="s">
        <v>268</v>
      </c>
      <c r="C118" s="13">
        <v>100</v>
      </c>
      <c r="D118" s="13" t="s">
        <v>263</v>
      </c>
      <c r="E118" s="14">
        <v>100</v>
      </c>
      <c r="F118" s="14">
        <v>25</v>
      </c>
      <c r="G118" s="27">
        <v>4.7479697220116055</v>
      </c>
      <c r="H118" s="27">
        <v>4.5216994148936172</v>
      </c>
      <c r="I118" s="27">
        <v>4.4231660516827853</v>
      </c>
      <c r="J118" s="15">
        <v>4.2637816246421663</v>
      </c>
      <c r="K118" s="16"/>
      <c r="L118" s="15">
        <f t="shared" si="2"/>
        <v>0</v>
      </c>
      <c r="M118" s="30">
        <f t="shared" si="3"/>
        <v>0</v>
      </c>
    </row>
    <row r="119" spans="1:13" ht="16.5" customHeight="1">
      <c r="A119" s="12" t="s">
        <v>34</v>
      </c>
      <c r="B119" s="12" t="s">
        <v>136</v>
      </c>
      <c r="C119" s="13">
        <v>100</v>
      </c>
      <c r="D119" s="13" t="s">
        <v>263</v>
      </c>
      <c r="E119" s="14">
        <v>100</v>
      </c>
      <c r="F119" s="14">
        <v>25</v>
      </c>
      <c r="G119" s="27">
        <v>4.2252037645647977</v>
      </c>
      <c r="H119" s="27">
        <v>4.0030823936170226</v>
      </c>
      <c r="I119" s="27">
        <v>3.908697966576403</v>
      </c>
      <c r="J119" s="15">
        <v>3.7534624757059962</v>
      </c>
      <c r="K119" s="16"/>
      <c r="L119" s="15">
        <f t="shared" si="2"/>
        <v>0</v>
      </c>
      <c r="M119" s="30">
        <f t="shared" si="3"/>
        <v>0</v>
      </c>
    </row>
    <row r="120" spans="1:13" ht="16.5" customHeight="1">
      <c r="A120" s="12" t="s">
        <v>34</v>
      </c>
      <c r="B120" s="12" t="s">
        <v>137</v>
      </c>
      <c r="C120" s="13">
        <v>60</v>
      </c>
      <c r="D120" s="13" t="s">
        <v>263</v>
      </c>
      <c r="E120" s="14">
        <v>100</v>
      </c>
      <c r="F120" s="14">
        <v>25</v>
      </c>
      <c r="G120" s="27">
        <v>4.3360935131141192</v>
      </c>
      <c r="H120" s="27">
        <v>4.1130920647969056</v>
      </c>
      <c r="I120" s="27">
        <v>4.0178275603868476</v>
      </c>
      <c r="J120" s="15">
        <v>3.8617119921470029</v>
      </c>
      <c r="K120" s="16"/>
      <c r="L120" s="15">
        <f t="shared" si="2"/>
        <v>0</v>
      </c>
      <c r="M120" s="30">
        <f t="shared" si="3"/>
        <v>0</v>
      </c>
    </row>
    <row r="121" spans="1:13" ht="16.5" customHeight="1">
      <c r="A121" s="12" t="s">
        <v>34</v>
      </c>
      <c r="B121" s="12" t="s">
        <v>138</v>
      </c>
      <c r="C121" s="13">
        <v>100</v>
      </c>
      <c r="D121" s="13" t="s">
        <v>263</v>
      </c>
      <c r="E121" s="14">
        <v>100</v>
      </c>
      <c r="F121" s="14">
        <v>25</v>
      </c>
      <c r="G121" s="27">
        <v>5.793501636905221</v>
      </c>
      <c r="H121" s="27">
        <v>5.5589334574468099</v>
      </c>
      <c r="I121" s="27">
        <v>5.4521022218955508</v>
      </c>
      <c r="J121" s="15">
        <v>5.2844199225145063</v>
      </c>
      <c r="K121" s="16"/>
      <c r="L121" s="15">
        <f t="shared" si="2"/>
        <v>0</v>
      </c>
      <c r="M121" s="30">
        <f t="shared" si="3"/>
        <v>0</v>
      </c>
    </row>
    <row r="122" spans="1:13" ht="16.5" customHeight="1">
      <c r="A122" s="12" t="s">
        <v>34</v>
      </c>
      <c r="B122" s="12" t="s">
        <v>139</v>
      </c>
      <c r="C122" s="13">
        <v>80</v>
      </c>
      <c r="D122" s="13" t="s">
        <v>263</v>
      </c>
      <c r="E122" s="14">
        <v>100</v>
      </c>
      <c r="F122" s="14">
        <v>25</v>
      </c>
      <c r="G122" s="27">
        <v>3.5281824879690529</v>
      </c>
      <c r="H122" s="27">
        <v>3.3115930319148936</v>
      </c>
      <c r="I122" s="27">
        <v>3.2227405197678922</v>
      </c>
      <c r="J122" s="15">
        <v>3.0730369437911031</v>
      </c>
      <c r="K122" s="16"/>
      <c r="L122" s="15">
        <f t="shared" si="2"/>
        <v>0</v>
      </c>
      <c r="M122" s="30">
        <f t="shared" si="3"/>
        <v>0</v>
      </c>
    </row>
    <row r="123" spans="1:13" ht="16.5" customHeight="1">
      <c r="A123" s="12" t="s">
        <v>34</v>
      </c>
      <c r="B123" s="12" t="s">
        <v>140</v>
      </c>
      <c r="C123" s="13">
        <v>80</v>
      </c>
      <c r="D123" s="13" t="s">
        <v>263</v>
      </c>
      <c r="E123" s="14">
        <v>100</v>
      </c>
      <c r="F123" s="14">
        <v>25</v>
      </c>
      <c r="G123" s="27">
        <v>5.6192463177562875</v>
      </c>
      <c r="H123" s="27">
        <v>5.3860611170212778</v>
      </c>
      <c r="I123" s="27">
        <v>5.2806128601934237</v>
      </c>
      <c r="J123" s="15">
        <v>5.1143135395357833</v>
      </c>
      <c r="K123" s="16"/>
      <c r="L123" s="15">
        <f t="shared" si="2"/>
        <v>0</v>
      </c>
      <c r="M123" s="30">
        <f t="shared" si="3"/>
        <v>0</v>
      </c>
    </row>
    <row r="124" spans="1:13" ht="16.5" customHeight="1">
      <c r="A124" s="12" t="s">
        <v>34</v>
      </c>
      <c r="B124" s="12" t="s">
        <v>141</v>
      </c>
      <c r="C124" s="13">
        <v>100</v>
      </c>
      <c r="D124" s="13" t="s">
        <v>263</v>
      </c>
      <c r="E124" s="14">
        <v>100</v>
      </c>
      <c r="F124" s="14">
        <v>25</v>
      </c>
      <c r="G124" s="27">
        <v>3.6073894512185691</v>
      </c>
      <c r="H124" s="27">
        <v>3.3901713684719548</v>
      </c>
      <c r="I124" s="27">
        <v>3.3006902296324956</v>
      </c>
      <c r="J124" s="15">
        <v>3.1503580269632501</v>
      </c>
      <c r="K124" s="16"/>
      <c r="L124" s="15">
        <f t="shared" si="2"/>
        <v>0</v>
      </c>
      <c r="M124" s="30">
        <f t="shared" si="3"/>
        <v>0</v>
      </c>
    </row>
    <row r="125" spans="1:13" ht="16.5" customHeight="1">
      <c r="A125" s="12" t="s">
        <v>34</v>
      </c>
      <c r="B125" s="12" t="s">
        <v>142</v>
      </c>
      <c r="C125" s="13">
        <v>90</v>
      </c>
      <c r="D125" s="13" t="s">
        <v>263</v>
      </c>
      <c r="E125" s="14">
        <v>100</v>
      </c>
      <c r="F125" s="14">
        <v>25</v>
      </c>
      <c r="G125" s="27">
        <v>3.955900089516442</v>
      </c>
      <c r="H125" s="27">
        <v>3.7359160493230172</v>
      </c>
      <c r="I125" s="27">
        <v>3.6436689530367521</v>
      </c>
      <c r="J125" s="15">
        <v>3.4905707929206975</v>
      </c>
      <c r="K125" s="16"/>
      <c r="L125" s="15">
        <f t="shared" si="2"/>
        <v>0</v>
      </c>
      <c r="M125" s="30">
        <f t="shared" si="3"/>
        <v>0</v>
      </c>
    </row>
    <row r="126" spans="1:13" ht="16.5" customHeight="1">
      <c r="A126" s="12" t="s">
        <v>34</v>
      </c>
      <c r="B126" s="12" t="s">
        <v>143</v>
      </c>
      <c r="C126" s="13">
        <v>100</v>
      </c>
      <c r="D126" s="13" t="s">
        <v>263</v>
      </c>
      <c r="E126" s="14">
        <v>100</v>
      </c>
      <c r="F126" s="14">
        <v>25</v>
      </c>
      <c r="G126" s="27">
        <v>4.652921366112186</v>
      </c>
      <c r="H126" s="27">
        <v>4.4274054110251457</v>
      </c>
      <c r="I126" s="27">
        <v>4.329626399845262</v>
      </c>
      <c r="J126" s="15">
        <v>4.1709963248355901</v>
      </c>
      <c r="K126" s="16"/>
      <c r="L126" s="15">
        <f t="shared" si="2"/>
        <v>0</v>
      </c>
      <c r="M126" s="30">
        <f t="shared" si="3"/>
        <v>0</v>
      </c>
    </row>
    <row r="127" spans="1:13" ht="16.5" customHeight="1">
      <c r="A127" s="12" t="s">
        <v>34</v>
      </c>
      <c r="B127" s="12" t="s">
        <v>269</v>
      </c>
      <c r="C127" s="13">
        <v>100</v>
      </c>
      <c r="D127" s="13" t="s">
        <v>263</v>
      </c>
      <c r="E127" s="14">
        <v>100</v>
      </c>
      <c r="F127" s="14">
        <v>25</v>
      </c>
      <c r="G127" s="27">
        <v>3.3539271688201171</v>
      </c>
      <c r="H127" s="27">
        <v>3.1387206914893624</v>
      </c>
      <c r="I127" s="27">
        <v>3.0512511580657642</v>
      </c>
      <c r="J127" s="15">
        <v>2.9029305608123792</v>
      </c>
      <c r="K127" s="16"/>
      <c r="L127" s="15">
        <f t="shared" si="2"/>
        <v>0</v>
      </c>
      <c r="M127" s="30">
        <f t="shared" si="3"/>
        <v>0</v>
      </c>
    </row>
    <row r="128" spans="1:13" ht="16.5" customHeight="1">
      <c r="A128" s="12" t="s">
        <v>34</v>
      </c>
      <c r="B128" s="12" t="s">
        <v>144</v>
      </c>
      <c r="C128" s="13">
        <v>80</v>
      </c>
      <c r="D128" s="13" t="s">
        <v>263</v>
      </c>
      <c r="E128" s="14">
        <v>100</v>
      </c>
      <c r="F128" s="14">
        <v>25</v>
      </c>
      <c r="G128" s="27">
        <v>5.793501636905221</v>
      </c>
      <c r="H128" s="27">
        <v>5.5589334574468099</v>
      </c>
      <c r="I128" s="27">
        <v>5.4521022218955508</v>
      </c>
      <c r="J128" s="15">
        <v>5.2844199225145063</v>
      </c>
      <c r="K128" s="16"/>
      <c r="L128" s="15">
        <f t="shared" si="2"/>
        <v>0</v>
      </c>
      <c r="M128" s="30">
        <f t="shared" si="3"/>
        <v>0</v>
      </c>
    </row>
    <row r="129" spans="1:13" ht="16.5" customHeight="1">
      <c r="A129" s="12" t="s">
        <v>34</v>
      </c>
      <c r="B129" s="12" t="s">
        <v>145</v>
      </c>
      <c r="C129" s="13">
        <v>75</v>
      </c>
      <c r="D129" s="13" t="s">
        <v>263</v>
      </c>
      <c r="E129" s="14">
        <v>100</v>
      </c>
      <c r="F129" s="14">
        <v>25</v>
      </c>
      <c r="G129" s="27">
        <v>4.399459083713734</v>
      </c>
      <c r="H129" s="27">
        <v>4.1759547340425547</v>
      </c>
      <c r="I129" s="27">
        <v>4.080187328278531</v>
      </c>
      <c r="J129" s="15">
        <v>3.9235688586847211</v>
      </c>
      <c r="K129" s="16"/>
      <c r="L129" s="15">
        <f t="shared" si="2"/>
        <v>0</v>
      </c>
      <c r="M129" s="30">
        <f t="shared" si="3"/>
        <v>0</v>
      </c>
    </row>
    <row r="130" spans="1:13" ht="16.5" customHeight="1">
      <c r="A130" s="12" t="s">
        <v>34</v>
      </c>
      <c r="B130" s="12" t="s">
        <v>146</v>
      </c>
      <c r="C130" s="13">
        <v>100</v>
      </c>
      <c r="D130" s="13" t="s">
        <v>263</v>
      </c>
      <c r="E130" s="14">
        <v>100</v>
      </c>
      <c r="F130" s="14">
        <v>25</v>
      </c>
      <c r="G130" s="27">
        <v>3.3539271688201171</v>
      </c>
      <c r="H130" s="27">
        <v>3.1387206914893624</v>
      </c>
      <c r="I130" s="27">
        <v>3.0512511580657642</v>
      </c>
      <c r="J130" s="15">
        <v>2.9029305608123792</v>
      </c>
      <c r="K130" s="16"/>
      <c r="L130" s="15">
        <f t="shared" si="2"/>
        <v>0</v>
      </c>
      <c r="M130" s="30">
        <f t="shared" si="3"/>
        <v>0</v>
      </c>
    </row>
    <row r="131" spans="1:13" ht="16.5" customHeight="1">
      <c r="A131" s="12" t="s">
        <v>34</v>
      </c>
      <c r="B131" s="12" t="s">
        <v>147</v>
      </c>
      <c r="C131" s="13">
        <v>90</v>
      </c>
      <c r="D131" s="13" t="s">
        <v>263</v>
      </c>
      <c r="E131" s="14">
        <v>100</v>
      </c>
      <c r="F131" s="14">
        <v>25</v>
      </c>
      <c r="G131" s="27">
        <v>4.2252037645647977</v>
      </c>
      <c r="H131" s="27">
        <v>4.0030823936170226</v>
      </c>
      <c r="I131" s="27">
        <v>3.908697966576403</v>
      </c>
      <c r="J131" s="15">
        <v>3.7534624757059962</v>
      </c>
      <c r="K131" s="16"/>
      <c r="L131" s="15">
        <f t="shared" si="2"/>
        <v>0</v>
      </c>
      <c r="M131" s="30">
        <f t="shared" si="3"/>
        <v>0</v>
      </c>
    </row>
    <row r="132" spans="1:13" ht="16.5" customHeight="1">
      <c r="A132" s="12" t="s">
        <v>34</v>
      </c>
      <c r="B132" s="12" t="s">
        <v>148</v>
      </c>
      <c r="C132" s="13">
        <v>65</v>
      </c>
      <c r="D132" s="13" t="s">
        <v>263</v>
      </c>
      <c r="E132" s="14">
        <v>100</v>
      </c>
      <c r="F132" s="14">
        <v>25</v>
      </c>
      <c r="G132" s="27">
        <v>5.34994264270793</v>
      </c>
      <c r="H132" s="27">
        <v>5.1188947727272742</v>
      </c>
      <c r="I132" s="27">
        <v>5.0155838466537723</v>
      </c>
      <c r="J132" s="15">
        <v>4.8514218567504841</v>
      </c>
      <c r="K132" s="16"/>
      <c r="L132" s="15">
        <f t="shared" si="2"/>
        <v>0</v>
      </c>
      <c r="M132" s="30">
        <f t="shared" si="3"/>
        <v>0</v>
      </c>
    </row>
    <row r="133" spans="1:13" ht="16.5" customHeight="1">
      <c r="A133" s="12" t="s">
        <v>34</v>
      </c>
      <c r="B133" s="12" t="s">
        <v>270</v>
      </c>
      <c r="C133" s="13">
        <v>90</v>
      </c>
      <c r="D133" s="13" t="s">
        <v>263</v>
      </c>
      <c r="E133" s="14">
        <v>100</v>
      </c>
      <c r="F133" s="14">
        <v>25</v>
      </c>
      <c r="G133" s="27">
        <v>3.955900089516442</v>
      </c>
      <c r="H133" s="27">
        <v>3.7359160493230172</v>
      </c>
      <c r="I133" s="27">
        <v>3.6436689530367521</v>
      </c>
      <c r="J133" s="15">
        <v>3.4905707929206975</v>
      </c>
      <c r="K133" s="16"/>
      <c r="L133" s="15">
        <f t="shared" si="2"/>
        <v>0</v>
      </c>
      <c r="M133" s="30">
        <f t="shared" si="3"/>
        <v>0</v>
      </c>
    </row>
    <row r="134" spans="1:13" ht="16.5" customHeight="1">
      <c r="A134" s="12" t="s">
        <v>34</v>
      </c>
      <c r="B134" s="12" t="s">
        <v>149</v>
      </c>
      <c r="C134" s="13">
        <v>100</v>
      </c>
      <c r="D134" s="13" t="s">
        <v>263</v>
      </c>
      <c r="E134" s="14">
        <v>100</v>
      </c>
      <c r="F134" s="14">
        <v>25</v>
      </c>
      <c r="G134" s="27">
        <v>3.3539271688201171</v>
      </c>
      <c r="H134" s="27">
        <v>3.1387206914893624</v>
      </c>
      <c r="I134" s="27">
        <v>3.0512511580657642</v>
      </c>
      <c r="J134" s="15">
        <v>2.9029305608123792</v>
      </c>
      <c r="K134" s="16"/>
      <c r="L134" s="15">
        <f t="shared" si="2"/>
        <v>0</v>
      </c>
      <c r="M134" s="30">
        <f t="shared" si="3"/>
        <v>0</v>
      </c>
    </row>
    <row r="135" spans="1:13" ht="16.5" customHeight="1">
      <c r="A135" s="12" t="s">
        <v>34</v>
      </c>
      <c r="B135" s="12" t="s">
        <v>150</v>
      </c>
      <c r="C135" s="13">
        <v>100</v>
      </c>
      <c r="D135" s="13" t="s">
        <v>263</v>
      </c>
      <c r="E135" s="14">
        <v>100</v>
      </c>
      <c r="F135" s="14">
        <v>25</v>
      </c>
      <c r="G135" s="27">
        <v>7.0132888709477763</v>
      </c>
      <c r="H135" s="27">
        <v>6.769039840425533</v>
      </c>
      <c r="I135" s="27">
        <v>6.652527753810447</v>
      </c>
      <c r="J135" s="15">
        <v>6.4751646033655721</v>
      </c>
      <c r="K135" s="16"/>
      <c r="L135" s="15">
        <f t="shared" si="2"/>
        <v>0</v>
      </c>
      <c r="M135" s="30">
        <f t="shared" si="3"/>
        <v>0</v>
      </c>
    </row>
    <row r="136" spans="1:13" ht="16.5" customHeight="1">
      <c r="A136" s="12" t="s">
        <v>34</v>
      </c>
      <c r="B136" s="12" t="s">
        <v>151</v>
      </c>
      <c r="C136" s="13">
        <v>80</v>
      </c>
      <c r="D136" s="13" t="s">
        <v>263</v>
      </c>
      <c r="E136" s="14">
        <v>100</v>
      </c>
      <c r="F136" s="14">
        <v>25</v>
      </c>
      <c r="G136" s="27">
        <v>4.3044107278143153</v>
      </c>
      <c r="H136" s="27">
        <v>4.0816607301740815</v>
      </c>
      <c r="I136" s="27">
        <v>3.9866476764410064</v>
      </c>
      <c r="J136" s="15">
        <v>3.8307835588781436</v>
      </c>
      <c r="K136" s="16"/>
      <c r="L136" s="15">
        <f t="shared" si="2"/>
        <v>0</v>
      </c>
      <c r="M136" s="30">
        <f t="shared" si="3"/>
        <v>0</v>
      </c>
    </row>
    <row r="137" spans="1:13" ht="16.5" customHeight="1">
      <c r="A137" s="12" t="s">
        <v>34</v>
      </c>
      <c r="B137" s="12" t="s">
        <v>152</v>
      </c>
      <c r="C137" s="13">
        <v>90</v>
      </c>
      <c r="D137" s="13" t="s">
        <v>263</v>
      </c>
      <c r="E137" s="14">
        <v>100</v>
      </c>
      <c r="F137" s="14">
        <v>25</v>
      </c>
      <c r="G137" s="27">
        <v>4.0509484454158615</v>
      </c>
      <c r="H137" s="27">
        <v>3.8302100531914895</v>
      </c>
      <c r="I137" s="27">
        <v>3.7372086048742759</v>
      </c>
      <c r="J137" s="15">
        <v>3.5833560927272732</v>
      </c>
      <c r="K137" s="16"/>
      <c r="L137" s="15">
        <f t="shared" si="2"/>
        <v>0</v>
      </c>
      <c r="M137" s="30">
        <f t="shared" si="3"/>
        <v>0</v>
      </c>
    </row>
    <row r="138" spans="1:13" ht="16.5" customHeight="1">
      <c r="A138" s="12" t="s">
        <v>34</v>
      </c>
      <c r="B138" s="12" t="s">
        <v>153</v>
      </c>
      <c r="C138" s="13">
        <v>90</v>
      </c>
      <c r="D138" s="13" t="s">
        <v>263</v>
      </c>
      <c r="E138" s="14">
        <v>100</v>
      </c>
      <c r="F138" s="14">
        <v>25</v>
      </c>
      <c r="G138" s="27">
        <v>4.7479697220116055</v>
      </c>
      <c r="H138" s="27">
        <v>4.5216994148936172</v>
      </c>
      <c r="I138" s="27">
        <v>4.4231660516827853</v>
      </c>
      <c r="J138" s="15">
        <v>4.2637816246421663</v>
      </c>
      <c r="K138" s="16"/>
      <c r="L138" s="15">
        <f t="shared" si="2"/>
        <v>0</v>
      </c>
      <c r="M138" s="30">
        <f t="shared" si="3"/>
        <v>0</v>
      </c>
    </row>
    <row r="139" spans="1:13" ht="16.5" customHeight="1">
      <c r="A139" s="12" t="s">
        <v>34</v>
      </c>
      <c r="B139" s="12" t="s">
        <v>154</v>
      </c>
      <c r="C139" s="13">
        <v>90</v>
      </c>
      <c r="D139" s="13" t="s">
        <v>263</v>
      </c>
      <c r="E139" s="14">
        <v>100</v>
      </c>
      <c r="F139" s="14">
        <v>25</v>
      </c>
      <c r="G139" s="27">
        <v>3.3539271688201171</v>
      </c>
      <c r="H139" s="27">
        <v>3.1387206914893624</v>
      </c>
      <c r="I139" s="27">
        <v>3.0512511580657642</v>
      </c>
      <c r="J139" s="15">
        <v>2.9029305608123792</v>
      </c>
      <c r="K139" s="16"/>
      <c r="L139" s="15">
        <f t="shared" si="2"/>
        <v>0</v>
      </c>
      <c r="M139" s="30">
        <f t="shared" si="3"/>
        <v>0</v>
      </c>
    </row>
    <row r="140" spans="1:13" ht="16.5" customHeight="1">
      <c r="A140" s="12" t="s">
        <v>34</v>
      </c>
      <c r="B140" s="12" t="s">
        <v>155</v>
      </c>
      <c r="C140" s="13">
        <v>75</v>
      </c>
      <c r="D140" s="13" t="s">
        <v>263</v>
      </c>
      <c r="E140" s="14">
        <v>100</v>
      </c>
      <c r="F140" s="14">
        <v>25</v>
      </c>
      <c r="G140" s="27">
        <v>12.763714402862668</v>
      </c>
      <c r="H140" s="27">
        <v>12.473827074468089</v>
      </c>
      <c r="I140" s="27">
        <v>12.311676689980658</v>
      </c>
      <c r="J140" s="15">
        <v>12.088675241663445</v>
      </c>
      <c r="K140" s="16"/>
      <c r="L140" s="15">
        <f t="shared" si="2"/>
        <v>0</v>
      </c>
      <c r="M140" s="30">
        <f t="shared" si="3"/>
        <v>0</v>
      </c>
    </row>
    <row r="141" spans="1:13" ht="16.5" customHeight="1">
      <c r="A141" s="12" t="s">
        <v>34</v>
      </c>
      <c r="B141" s="12" t="s">
        <v>156</v>
      </c>
      <c r="C141" s="13">
        <v>75</v>
      </c>
      <c r="D141" s="13" t="s">
        <v>263</v>
      </c>
      <c r="E141" s="14">
        <v>100</v>
      </c>
      <c r="F141" s="14">
        <v>25</v>
      </c>
      <c r="G141" s="27">
        <v>4.7479697220116055</v>
      </c>
      <c r="H141" s="27">
        <v>4.5216994148936172</v>
      </c>
      <c r="I141" s="27">
        <v>4.4231660516827853</v>
      </c>
      <c r="J141" s="15">
        <v>4.2637816246421663</v>
      </c>
      <c r="K141" s="16"/>
      <c r="L141" s="15">
        <f t="shared" si="2"/>
        <v>0</v>
      </c>
      <c r="M141" s="30">
        <f t="shared" si="3"/>
        <v>0</v>
      </c>
    </row>
    <row r="142" spans="1:13" ht="16.5" customHeight="1">
      <c r="A142" s="12" t="s">
        <v>34</v>
      </c>
      <c r="B142" s="12" t="s">
        <v>271</v>
      </c>
      <c r="C142" s="13">
        <v>80</v>
      </c>
      <c r="D142" s="13" t="s">
        <v>263</v>
      </c>
      <c r="E142" s="14">
        <v>100</v>
      </c>
      <c r="F142" s="14">
        <v>25</v>
      </c>
      <c r="G142" s="27">
        <v>3.6073894512185691</v>
      </c>
      <c r="H142" s="27">
        <v>3.3901713684719548</v>
      </c>
      <c r="I142" s="27">
        <v>3.3006902296324956</v>
      </c>
      <c r="J142" s="15">
        <v>3.1503580269632501</v>
      </c>
      <c r="K142" s="16"/>
      <c r="L142" s="15">
        <f t="shared" ref="L142:L205" si="4">K142/E142</f>
        <v>0</v>
      </c>
      <c r="M142" s="30">
        <f t="shared" ref="M142:M205" si="5">K142*J142</f>
        <v>0</v>
      </c>
    </row>
    <row r="143" spans="1:13" ht="16.5" customHeight="1">
      <c r="A143" s="12" t="s">
        <v>34</v>
      </c>
      <c r="B143" s="12" t="s">
        <v>157</v>
      </c>
      <c r="C143" s="13">
        <v>100</v>
      </c>
      <c r="D143" s="13" t="s">
        <v>263</v>
      </c>
      <c r="E143" s="14">
        <v>100</v>
      </c>
      <c r="F143" s="14">
        <v>25</v>
      </c>
      <c r="G143" s="27">
        <v>3.3539271688201171</v>
      </c>
      <c r="H143" s="27">
        <v>3.1387206914893624</v>
      </c>
      <c r="I143" s="27">
        <v>3.0512511580657642</v>
      </c>
      <c r="J143" s="15">
        <v>2.9029305608123792</v>
      </c>
      <c r="K143" s="16"/>
      <c r="L143" s="15">
        <f t="shared" si="4"/>
        <v>0</v>
      </c>
      <c r="M143" s="30">
        <f t="shared" si="5"/>
        <v>0</v>
      </c>
    </row>
    <row r="144" spans="1:13" ht="16.5" customHeight="1">
      <c r="A144" s="12" t="s">
        <v>34</v>
      </c>
      <c r="B144" s="12" t="s">
        <v>158</v>
      </c>
      <c r="C144" s="13">
        <v>85</v>
      </c>
      <c r="D144" s="13" t="s">
        <v>263</v>
      </c>
      <c r="E144" s="14">
        <v>100</v>
      </c>
      <c r="F144" s="14">
        <v>25</v>
      </c>
      <c r="G144" s="27">
        <v>9.2786080198839471</v>
      </c>
      <c r="H144" s="27">
        <v>9.0163802659574479</v>
      </c>
      <c r="I144" s="27">
        <v>8.8818894559381043</v>
      </c>
      <c r="J144" s="15">
        <v>8.6865475820889753</v>
      </c>
      <c r="K144" s="16"/>
      <c r="L144" s="15">
        <f t="shared" si="4"/>
        <v>0</v>
      </c>
      <c r="M144" s="30">
        <f t="shared" si="5"/>
        <v>0</v>
      </c>
    </row>
    <row r="145" spans="1:13" ht="16.5" customHeight="1">
      <c r="A145" s="12" t="s">
        <v>34</v>
      </c>
      <c r="B145" s="12" t="s">
        <v>159</v>
      </c>
      <c r="C145" s="13">
        <v>85</v>
      </c>
      <c r="D145" s="13" t="s">
        <v>263</v>
      </c>
      <c r="E145" s="14">
        <v>100</v>
      </c>
      <c r="F145" s="14">
        <v>25</v>
      </c>
      <c r="G145" s="27">
        <v>4.0509484454158615</v>
      </c>
      <c r="H145" s="27">
        <v>3.8302100531914895</v>
      </c>
      <c r="I145" s="27">
        <v>3.7372086048742759</v>
      </c>
      <c r="J145" s="15">
        <v>3.5833560927272732</v>
      </c>
      <c r="K145" s="16"/>
      <c r="L145" s="15">
        <f t="shared" si="4"/>
        <v>0</v>
      </c>
      <c r="M145" s="30">
        <f t="shared" si="5"/>
        <v>0</v>
      </c>
    </row>
    <row r="146" spans="1:13" ht="16.5" customHeight="1">
      <c r="A146" s="12" t="s">
        <v>34</v>
      </c>
      <c r="B146" s="12" t="s">
        <v>160</v>
      </c>
      <c r="C146" s="13">
        <v>85</v>
      </c>
      <c r="D146" s="13" t="s">
        <v>263</v>
      </c>
      <c r="E146" s="14">
        <v>100</v>
      </c>
      <c r="F146" s="14">
        <v>25</v>
      </c>
      <c r="G146" s="27">
        <v>3.5281824879690529</v>
      </c>
      <c r="H146" s="27">
        <v>3.3115930319148936</v>
      </c>
      <c r="I146" s="27">
        <v>3.2227405197678922</v>
      </c>
      <c r="J146" s="15">
        <v>3.0730369437911031</v>
      </c>
      <c r="K146" s="16"/>
      <c r="L146" s="15">
        <f t="shared" si="4"/>
        <v>0</v>
      </c>
      <c r="M146" s="30">
        <f t="shared" si="5"/>
        <v>0</v>
      </c>
    </row>
    <row r="147" spans="1:13" ht="16.5" customHeight="1">
      <c r="A147" s="12" t="s">
        <v>34</v>
      </c>
      <c r="B147" s="12" t="s">
        <v>161</v>
      </c>
      <c r="C147" s="13">
        <v>60</v>
      </c>
      <c r="D147" s="13" t="s">
        <v>263</v>
      </c>
      <c r="E147" s="14">
        <v>100</v>
      </c>
      <c r="F147" s="14">
        <v>25</v>
      </c>
      <c r="G147" s="27">
        <v>3.7816447703675049</v>
      </c>
      <c r="H147" s="27">
        <v>3.563043708897486</v>
      </c>
      <c r="I147" s="27">
        <v>3.4721795913346232</v>
      </c>
      <c r="J147" s="15">
        <v>3.3204644099419731</v>
      </c>
      <c r="K147" s="16"/>
      <c r="L147" s="15">
        <f t="shared" si="4"/>
        <v>0</v>
      </c>
      <c r="M147" s="30">
        <f t="shared" si="5"/>
        <v>0</v>
      </c>
    </row>
    <row r="148" spans="1:13" ht="16.5" customHeight="1">
      <c r="A148" s="12" t="s">
        <v>34</v>
      </c>
      <c r="B148" s="12" t="s">
        <v>162</v>
      </c>
      <c r="C148" s="13">
        <v>80</v>
      </c>
      <c r="D148" s="13" t="s">
        <v>263</v>
      </c>
      <c r="E148" s="14">
        <v>100</v>
      </c>
      <c r="F148" s="14">
        <v>25</v>
      </c>
      <c r="G148" s="27">
        <v>7.5360548283945858</v>
      </c>
      <c r="H148" s="27">
        <v>7.2876568617021276</v>
      </c>
      <c r="I148" s="27">
        <v>7.1669958389168302</v>
      </c>
      <c r="J148" s="15">
        <v>6.985483752301743</v>
      </c>
      <c r="K148" s="16"/>
      <c r="L148" s="15">
        <f t="shared" si="4"/>
        <v>0</v>
      </c>
      <c r="M148" s="30">
        <f t="shared" si="5"/>
        <v>0</v>
      </c>
    </row>
    <row r="149" spans="1:13" ht="16.5" customHeight="1">
      <c r="A149" s="12" t="s">
        <v>34</v>
      </c>
      <c r="B149" s="12" t="s">
        <v>163</v>
      </c>
      <c r="C149" s="13">
        <v>80</v>
      </c>
      <c r="D149" s="13" t="s">
        <v>263</v>
      </c>
      <c r="E149" s="14">
        <v>100</v>
      </c>
      <c r="F149" s="14">
        <v>25</v>
      </c>
      <c r="G149" s="27">
        <v>7.3617995092456496</v>
      </c>
      <c r="H149" s="27">
        <v>7.1147845212765981</v>
      </c>
      <c r="I149" s="27">
        <v>6.9955064772147022</v>
      </c>
      <c r="J149" s="15">
        <v>6.8153773693230191</v>
      </c>
      <c r="K149" s="16"/>
      <c r="L149" s="15">
        <f t="shared" si="4"/>
        <v>0</v>
      </c>
      <c r="M149" s="30">
        <f t="shared" si="5"/>
        <v>0</v>
      </c>
    </row>
    <row r="150" spans="1:13" ht="16.5" customHeight="1">
      <c r="A150" s="12" t="s">
        <v>34</v>
      </c>
      <c r="B150" s="12" t="s">
        <v>164</v>
      </c>
      <c r="C150" s="13">
        <v>100</v>
      </c>
      <c r="D150" s="13" t="s">
        <v>263</v>
      </c>
      <c r="E150" s="14">
        <v>100</v>
      </c>
      <c r="F150" s="14">
        <v>25</v>
      </c>
      <c r="G150" s="27">
        <v>3.3539271688201171</v>
      </c>
      <c r="H150" s="27">
        <v>3.1387206914893624</v>
      </c>
      <c r="I150" s="27">
        <v>3.0512511580657642</v>
      </c>
      <c r="J150" s="15">
        <v>2.9029305608123792</v>
      </c>
      <c r="K150" s="16"/>
      <c r="L150" s="15">
        <f t="shared" si="4"/>
        <v>0</v>
      </c>
      <c r="M150" s="30">
        <f t="shared" si="5"/>
        <v>0</v>
      </c>
    </row>
    <row r="151" spans="1:13" ht="16.5" customHeight="1">
      <c r="A151" s="12" t="s">
        <v>34</v>
      </c>
      <c r="B151" s="12" t="s">
        <v>165</v>
      </c>
      <c r="C151" s="13">
        <v>100</v>
      </c>
      <c r="D151" s="13" t="s">
        <v>263</v>
      </c>
      <c r="E151" s="14">
        <v>100</v>
      </c>
      <c r="F151" s="14">
        <v>25</v>
      </c>
      <c r="G151" s="27">
        <v>3.5281824879690529</v>
      </c>
      <c r="H151" s="27">
        <v>3.3115930319148936</v>
      </c>
      <c r="I151" s="27">
        <v>3.2227405197678922</v>
      </c>
      <c r="J151" s="15">
        <v>3.0730369437911031</v>
      </c>
      <c r="K151" s="16"/>
      <c r="L151" s="15">
        <f t="shared" si="4"/>
        <v>0</v>
      </c>
      <c r="M151" s="30">
        <f t="shared" si="5"/>
        <v>0</v>
      </c>
    </row>
    <row r="152" spans="1:13" ht="16.5" customHeight="1">
      <c r="A152" s="12" t="s">
        <v>34</v>
      </c>
      <c r="B152" s="12" t="s">
        <v>166</v>
      </c>
      <c r="C152" s="13">
        <v>90</v>
      </c>
      <c r="D152" s="13" t="s">
        <v>263</v>
      </c>
      <c r="E152" s="14">
        <v>100</v>
      </c>
      <c r="F152" s="14">
        <v>25</v>
      </c>
      <c r="G152" s="27">
        <v>4.8271766852611222</v>
      </c>
      <c r="H152" s="27">
        <v>4.6002777514506779</v>
      </c>
      <c r="I152" s="27">
        <v>4.5011157615473891</v>
      </c>
      <c r="J152" s="15">
        <v>4.3411027078143141</v>
      </c>
      <c r="K152" s="16"/>
      <c r="L152" s="15">
        <f t="shared" si="4"/>
        <v>0</v>
      </c>
      <c r="M152" s="30">
        <f t="shared" si="5"/>
        <v>0</v>
      </c>
    </row>
    <row r="153" spans="1:13" ht="16.5" customHeight="1">
      <c r="A153" s="12" t="s">
        <v>34</v>
      </c>
      <c r="B153" s="12" t="s">
        <v>167</v>
      </c>
      <c r="C153" s="13">
        <v>100</v>
      </c>
      <c r="D153" s="13" t="s">
        <v>263</v>
      </c>
      <c r="E153" s="14">
        <v>100</v>
      </c>
      <c r="F153" s="14">
        <v>25</v>
      </c>
      <c r="G153" s="27">
        <v>3.5281824879690529</v>
      </c>
      <c r="H153" s="27">
        <v>3.3115930319148936</v>
      </c>
      <c r="I153" s="27">
        <v>3.2227405197678922</v>
      </c>
      <c r="J153" s="15">
        <v>3.0730369437911031</v>
      </c>
      <c r="K153" s="16"/>
      <c r="L153" s="15">
        <f t="shared" si="4"/>
        <v>0</v>
      </c>
      <c r="M153" s="30">
        <f t="shared" si="5"/>
        <v>0</v>
      </c>
    </row>
    <row r="154" spans="1:13" ht="16.5" customHeight="1">
      <c r="A154" s="12" t="s">
        <v>34</v>
      </c>
      <c r="B154" s="12" t="s">
        <v>168</v>
      </c>
      <c r="C154" s="13">
        <v>100</v>
      </c>
      <c r="D154" s="13" t="s">
        <v>263</v>
      </c>
      <c r="E154" s="14">
        <v>100</v>
      </c>
      <c r="F154" s="14">
        <v>25</v>
      </c>
      <c r="G154" s="27">
        <v>3.4331341320696334</v>
      </c>
      <c r="H154" s="27">
        <v>3.2172990280464222</v>
      </c>
      <c r="I154" s="27">
        <v>3.1292008679303684</v>
      </c>
      <c r="J154" s="15">
        <v>2.980251643984527</v>
      </c>
      <c r="K154" s="16"/>
      <c r="L154" s="15">
        <f t="shared" si="4"/>
        <v>0</v>
      </c>
      <c r="M154" s="30">
        <f t="shared" si="5"/>
        <v>0</v>
      </c>
    </row>
    <row r="155" spans="1:13" ht="16.5" customHeight="1">
      <c r="A155" s="12" t="s">
        <v>34</v>
      </c>
      <c r="B155" s="12" t="s">
        <v>169</v>
      </c>
      <c r="C155" s="13">
        <v>100</v>
      </c>
      <c r="D155" s="13" t="s">
        <v>263</v>
      </c>
      <c r="E155" s="14">
        <v>100</v>
      </c>
      <c r="F155" s="14">
        <v>25</v>
      </c>
      <c r="G155" s="27">
        <v>3.5281824879690529</v>
      </c>
      <c r="H155" s="27">
        <v>3.3115930319148936</v>
      </c>
      <c r="I155" s="27">
        <v>3.2227405197678922</v>
      </c>
      <c r="J155" s="15">
        <v>3.0730369437911031</v>
      </c>
      <c r="K155" s="16"/>
      <c r="L155" s="15">
        <f t="shared" si="4"/>
        <v>0</v>
      </c>
      <c r="M155" s="30">
        <f t="shared" si="5"/>
        <v>0</v>
      </c>
    </row>
    <row r="156" spans="1:13" ht="16.5" customHeight="1">
      <c r="A156" s="12" t="s">
        <v>34</v>
      </c>
      <c r="B156" s="12" t="s">
        <v>170</v>
      </c>
      <c r="C156" s="13">
        <v>60</v>
      </c>
      <c r="D156" s="13" t="s">
        <v>263</v>
      </c>
      <c r="E156" s="14">
        <v>100</v>
      </c>
      <c r="F156" s="14">
        <v>25</v>
      </c>
      <c r="G156" s="27">
        <v>4.4786660469632498</v>
      </c>
      <c r="H156" s="27">
        <v>4.2545330705996136</v>
      </c>
      <c r="I156" s="27">
        <v>4.158137038143134</v>
      </c>
      <c r="J156" s="15">
        <v>4.0008899418568671</v>
      </c>
      <c r="K156" s="16"/>
      <c r="L156" s="15">
        <f t="shared" si="4"/>
        <v>0</v>
      </c>
      <c r="M156" s="30">
        <f t="shared" si="5"/>
        <v>0</v>
      </c>
    </row>
    <row r="157" spans="1:13" ht="16.5" customHeight="1">
      <c r="A157" s="12" t="s">
        <v>34</v>
      </c>
      <c r="B157" s="12" t="s">
        <v>171</v>
      </c>
      <c r="C157" s="13">
        <v>75</v>
      </c>
      <c r="D157" s="13" t="s">
        <v>263</v>
      </c>
      <c r="E157" s="14">
        <v>100</v>
      </c>
      <c r="F157" s="14">
        <v>25</v>
      </c>
      <c r="G157" s="27">
        <v>6.1420122752030961</v>
      </c>
      <c r="H157" s="27">
        <v>5.9046781382978741</v>
      </c>
      <c r="I157" s="27">
        <v>5.7950809452998087</v>
      </c>
      <c r="J157" s="15">
        <v>5.6246326884719551</v>
      </c>
      <c r="K157" s="16"/>
      <c r="L157" s="15">
        <f t="shared" si="4"/>
        <v>0</v>
      </c>
      <c r="M157" s="30">
        <f t="shared" si="5"/>
        <v>0</v>
      </c>
    </row>
    <row r="158" spans="1:13" ht="16.5" customHeight="1">
      <c r="A158" s="12" t="s">
        <v>34</v>
      </c>
      <c r="B158" s="12" t="s">
        <v>172</v>
      </c>
      <c r="C158" s="13">
        <v>80</v>
      </c>
      <c r="D158" s="13" t="s">
        <v>263</v>
      </c>
      <c r="E158" s="14">
        <v>100</v>
      </c>
      <c r="F158" s="14">
        <v>25</v>
      </c>
      <c r="G158" s="27">
        <v>5.2707356794584133</v>
      </c>
      <c r="H158" s="27">
        <v>5.0403164361702126</v>
      </c>
      <c r="I158" s="27">
        <v>4.9376341367891676</v>
      </c>
      <c r="J158" s="15">
        <v>4.7741007735783372</v>
      </c>
      <c r="K158" s="16"/>
      <c r="L158" s="15">
        <f t="shared" si="4"/>
        <v>0</v>
      </c>
      <c r="M158" s="30">
        <f t="shared" si="5"/>
        <v>0</v>
      </c>
    </row>
    <row r="159" spans="1:13" ht="16.5" customHeight="1">
      <c r="A159" s="12" t="s">
        <v>34</v>
      </c>
      <c r="B159" s="12" t="s">
        <v>173</v>
      </c>
      <c r="C159" s="13">
        <v>100</v>
      </c>
      <c r="D159" s="13" t="s">
        <v>263</v>
      </c>
      <c r="E159" s="14">
        <v>100</v>
      </c>
      <c r="F159" s="14">
        <v>25</v>
      </c>
      <c r="G159" s="27">
        <v>4.399459083713734</v>
      </c>
      <c r="H159" s="27">
        <v>4.1759547340425547</v>
      </c>
      <c r="I159" s="27">
        <v>4.080187328278531</v>
      </c>
      <c r="J159" s="15">
        <v>3.9235688586847211</v>
      </c>
      <c r="K159" s="16"/>
      <c r="L159" s="15">
        <f t="shared" si="4"/>
        <v>0</v>
      </c>
      <c r="M159" s="30">
        <f t="shared" si="5"/>
        <v>0</v>
      </c>
    </row>
    <row r="160" spans="1:13" ht="16.5" customHeight="1">
      <c r="A160" s="12" t="s">
        <v>34</v>
      </c>
      <c r="B160" s="12" t="s">
        <v>174</v>
      </c>
      <c r="C160" s="13">
        <v>85</v>
      </c>
      <c r="D160" s="13" t="s">
        <v>263</v>
      </c>
      <c r="E160" s="14">
        <v>100</v>
      </c>
      <c r="F160" s="14">
        <v>25</v>
      </c>
      <c r="G160" s="27">
        <v>16.248820785841399</v>
      </c>
      <c r="H160" s="27">
        <v>15.931273882978724</v>
      </c>
      <c r="I160" s="27">
        <v>15.741463924023215</v>
      </c>
      <c r="J160" s="15">
        <v>15.490802901237915</v>
      </c>
      <c r="K160" s="16"/>
      <c r="L160" s="15">
        <f t="shared" si="4"/>
        <v>0</v>
      </c>
      <c r="M160" s="30">
        <f t="shared" si="5"/>
        <v>0</v>
      </c>
    </row>
    <row r="161" spans="1:13" ht="16.5" customHeight="1">
      <c r="A161" s="12" t="s">
        <v>34</v>
      </c>
      <c r="B161" s="12" t="s">
        <v>175</v>
      </c>
      <c r="C161" s="13">
        <v>85</v>
      </c>
      <c r="D161" s="13" t="s">
        <v>263</v>
      </c>
      <c r="E161" s="14">
        <v>100</v>
      </c>
      <c r="F161" s="14">
        <v>25</v>
      </c>
      <c r="G161" s="27">
        <v>5.2707356794584133</v>
      </c>
      <c r="H161" s="27">
        <v>5.0403164361702126</v>
      </c>
      <c r="I161" s="27">
        <v>4.9376341367891676</v>
      </c>
      <c r="J161" s="15">
        <v>4.7741007735783372</v>
      </c>
      <c r="K161" s="16"/>
      <c r="L161" s="15">
        <f t="shared" si="4"/>
        <v>0</v>
      </c>
      <c r="M161" s="30">
        <f t="shared" si="5"/>
        <v>0</v>
      </c>
    </row>
    <row r="162" spans="1:13" ht="16.5" customHeight="1">
      <c r="A162" s="12" t="s">
        <v>34</v>
      </c>
      <c r="B162" s="12" t="s">
        <v>176</v>
      </c>
      <c r="C162" s="13">
        <v>85</v>
      </c>
      <c r="D162" s="13" t="s">
        <v>263</v>
      </c>
      <c r="E162" s="14">
        <v>100</v>
      </c>
      <c r="F162" s="14">
        <v>25</v>
      </c>
      <c r="G162" s="27">
        <v>5.2707356794584133</v>
      </c>
      <c r="H162" s="27">
        <v>5.0403164361702126</v>
      </c>
      <c r="I162" s="27">
        <v>4.9376341367891676</v>
      </c>
      <c r="J162" s="15">
        <v>4.7741007735783372</v>
      </c>
      <c r="K162" s="16"/>
      <c r="L162" s="15">
        <f t="shared" si="4"/>
        <v>0</v>
      </c>
      <c r="M162" s="30">
        <f t="shared" si="5"/>
        <v>0</v>
      </c>
    </row>
    <row r="163" spans="1:13" ht="16.5" customHeight="1">
      <c r="A163" s="12" t="s">
        <v>34</v>
      </c>
      <c r="B163" s="12" t="s">
        <v>177</v>
      </c>
      <c r="C163" s="13">
        <v>60</v>
      </c>
      <c r="D163" s="13" t="s">
        <v>263</v>
      </c>
      <c r="E163" s="14">
        <v>100</v>
      </c>
      <c r="F163" s="14">
        <v>25</v>
      </c>
      <c r="G163" s="27">
        <v>3.4331341320696334</v>
      </c>
      <c r="H163" s="27">
        <v>3.2172990280464222</v>
      </c>
      <c r="I163" s="27">
        <v>3.1292008679303684</v>
      </c>
      <c r="J163" s="15">
        <v>2.980251643984527</v>
      </c>
      <c r="K163" s="16"/>
      <c r="L163" s="15">
        <f t="shared" si="4"/>
        <v>0</v>
      </c>
      <c r="M163" s="30">
        <f t="shared" si="5"/>
        <v>0</v>
      </c>
    </row>
    <row r="164" spans="1:13" ht="16.5" customHeight="1">
      <c r="A164" s="12" t="s">
        <v>34</v>
      </c>
      <c r="B164" s="12" t="s">
        <v>178</v>
      </c>
      <c r="C164" s="13">
        <v>80</v>
      </c>
      <c r="D164" s="13" t="s">
        <v>263</v>
      </c>
      <c r="E164" s="14">
        <v>100</v>
      </c>
      <c r="F164" s="14">
        <v>25</v>
      </c>
      <c r="G164" s="27">
        <v>3.4331341320696334</v>
      </c>
      <c r="H164" s="27">
        <v>3.2172990280464222</v>
      </c>
      <c r="I164" s="27">
        <v>3.1292008679303684</v>
      </c>
      <c r="J164" s="15">
        <v>2.980251643984527</v>
      </c>
      <c r="K164" s="16"/>
      <c r="L164" s="15">
        <f t="shared" si="4"/>
        <v>0</v>
      </c>
      <c r="M164" s="30">
        <f t="shared" si="5"/>
        <v>0</v>
      </c>
    </row>
    <row r="165" spans="1:13" ht="16.5" customHeight="1">
      <c r="A165" s="12" t="s">
        <v>34</v>
      </c>
      <c r="B165" s="12" t="s">
        <v>179</v>
      </c>
      <c r="C165" s="13">
        <v>100</v>
      </c>
      <c r="D165" s="13" t="s">
        <v>263</v>
      </c>
      <c r="E165" s="14">
        <v>100</v>
      </c>
      <c r="F165" s="14">
        <v>25</v>
      </c>
      <c r="G165" s="27">
        <v>3.5281824879690529</v>
      </c>
      <c r="H165" s="27">
        <v>3.3115930319148936</v>
      </c>
      <c r="I165" s="27">
        <v>3.2227405197678922</v>
      </c>
      <c r="J165" s="15">
        <v>3.0730369437911031</v>
      </c>
      <c r="K165" s="16"/>
      <c r="L165" s="15">
        <f t="shared" si="4"/>
        <v>0</v>
      </c>
      <c r="M165" s="30">
        <f t="shared" si="5"/>
        <v>0</v>
      </c>
    </row>
    <row r="166" spans="1:13" ht="16.5" customHeight="1">
      <c r="A166" s="12" t="s">
        <v>34</v>
      </c>
      <c r="B166" s="12" t="s">
        <v>180</v>
      </c>
      <c r="C166" s="13">
        <v>90</v>
      </c>
      <c r="D166" s="13" t="s">
        <v>263</v>
      </c>
      <c r="E166" s="14">
        <v>100</v>
      </c>
      <c r="F166" s="14">
        <v>25</v>
      </c>
      <c r="G166" s="27">
        <v>3.7816447703675049</v>
      </c>
      <c r="H166" s="27">
        <v>3.563043708897486</v>
      </c>
      <c r="I166" s="27">
        <v>3.4721795913346232</v>
      </c>
      <c r="J166" s="15">
        <v>3.3204644099419731</v>
      </c>
      <c r="K166" s="16"/>
      <c r="L166" s="15">
        <f t="shared" si="4"/>
        <v>0</v>
      </c>
      <c r="M166" s="30">
        <f t="shared" si="5"/>
        <v>0</v>
      </c>
    </row>
    <row r="167" spans="1:13" ht="16.5" customHeight="1">
      <c r="A167" s="12" t="s">
        <v>34</v>
      </c>
      <c r="B167" s="12" t="s">
        <v>181</v>
      </c>
      <c r="C167" s="13">
        <v>90</v>
      </c>
      <c r="D167" s="13" t="s">
        <v>263</v>
      </c>
      <c r="E167" s="14">
        <v>100</v>
      </c>
      <c r="F167" s="14">
        <v>25</v>
      </c>
      <c r="G167" s="27">
        <v>3.3539271688201171</v>
      </c>
      <c r="H167" s="27">
        <v>3.1387206914893624</v>
      </c>
      <c r="I167" s="27">
        <v>3.0512511580657642</v>
      </c>
      <c r="J167" s="15">
        <v>2.9029305608123792</v>
      </c>
      <c r="K167" s="16"/>
      <c r="L167" s="15">
        <f t="shared" si="4"/>
        <v>0</v>
      </c>
      <c r="M167" s="30">
        <f t="shared" si="5"/>
        <v>0</v>
      </c>
    </row>
    <row r="168" spans="1:13" ht="16.5" customHeight="1">
      <c r="A168" s="12" t="s">
        <v>34</v>
      </c>
      <c r="B168" s="12" t="s">
        <v>182</v>
      </c>
      <c r="C168" s="13">
        <v>80</v>
      </c>
      <c r="D168" s="13" t="s">
        <v>263</v>
      </c>
      <c r="E168" s="14">
        <v>100</v>
      </c>
      <c r="F168" s="14">
        <v>25</v>
      </c>
      <c r="G168" s="27">
        <v>3.7024378071179895</v>
      </c>
      <c r="H168" s="27">
        <v>3.4844653723404266</v>
      </c>
      <c r="I168" s="27">
        <v>3.3942298814700198</v>
      </c>
      <c r="J168" s="15">
        <v>3.2431433267698271</v>
      </c>
      <c r="K168" s="16"/>
      <c r="L168" s="15">
        <f t="shared" si="4"/>
        <v>0</v>
      </c>
      <c r="M168" s="30">
        <f t="shared" si="5"/>
        <v>0</v>
      </c>
    </row>
    <row r="169" spans="1:13" ht="16.5" customHeight="1">
      <c r="A169" s="12" t="s">
        <v>34</v>
      </c>
      <c r="B169" s="12" t="s">
        <v>183</v>
      </c>
      <c r="C169" s="13">
        <v>90</v>
      </c>
      <c r="D169" s="13" t="s">
        <v>263</v>
      </c>
      <c r="E169" s="14">
        <v>100</v>
      </c>
      <c r="F169" s="14">
        <v>25</v>
      </c>
      <c r="G169" s="27">
        <v>3.7816447703675049</v>
      </c>
      <c r="H169" s="27">
        <v>3.563043708897486</v>
      </c>
      <c r="I169" s="27">
        <v>3.4721795913346232</v>
      </c>
      <c r="J169" s="15">
        <v>3.3204644099419731</v>
      </c>
      <c r="K169" s="16"/>
      <c r="L169" s="15">
        <f t="shared" si="4"/>
        <v>0</v>
      </c>
      <c r="M169" s="30">
        <f t="shared" si="5"/>
        <v>0</v>
      </c>
    </row>
    <row r="170" spans="1:13" ht="16.5" customHeight="1">
      <c r="A170" s="12" t="s">
        <v>34</v>
      </c>
      <c r="B170" s="12" t="s">
        <v>184</v>
      </c>
      <c r="C170" s="13">
        <v>100</v>
      </c>
      <c r="D170" s="13" t="s">
        <v>263</v>
      </c>
      <c r="E170" s="14">
        <v>100</v>
      </c>
      <c r="F170" s="14">
        <v>25</v>
      </c>
      <c r="G170" s="27">
        <v>3.7816447703675049</v>
      </c>
      <c r="H170" s="27">
        <v>3.563043708897486</v>
      </c>
      <c r="I170" s="27">
        <v>3.4721795913346232</v>
      </c>
      <c r="J170" s="15">
        <v>3.3204644099419731</v>
      </c>
      <c r="K170" s="16"/>
      <c r="L170" s="15">
        <f t="shared" si="4"/>
        <v>0</v>
      </c>
      <c r="M170" s="30">
        <f t="shared" si="5"/>
        <v>0</v>
      </c>
    </row>
    <row r="171" spans="1:13" ht="16.5" customHeight="1">
      <c r="A171" s="12" t="s">
        <v>34</v>
      </c>
      <c r="B171" s="12" t="s">
        <v>185</v>
      </c>
      <c r="C171" s="13">
        <v>80</v>
      </c>
      <c r="D171" s="13" t="s">
        <v>263</v>
      </c>
      <c r="E171" s="14">
        <v>100</v>
      </c>
      <c r="F171" s="14">
        <v>25</v>
      </c>
      <c r="G171" s="27">
        <v>11.021161211373309</v>
      </c>
      <c r="H171" s="27">
        <v>10.745103670212767</v>
      </c>
      <c r="I171" s="27">
        <v>10.596783072959383</v>
      </c>
      <c r="J171" s="15">
        <v>10.387611411876209</v>
      </c>
      <c r="K171" s="16"/>
      <c r="L171" s="15">
        <f t="shared" si="4"/>
        <v>0</v>
      </c>
      <c r="M171" s="30">
        <f t="shared" si="5"/>
        <v>0</v>
      </c>
    </row>
    <row r="172" spans="1:13" ht="16.5" customHeight="1">
      <c r="A172" s="12" t="s">
        <v>34</v>
      </c>
      <c r="B172" s="12" t="s">
        <v>186</v>
      </c>
      <c r="C172" s="13">
        <v>80</v>
      </c>
      <c r="D172" s="13" t="s">
        <v>263</v>
      </c>
      <c r="E172" s="14">
        <v>100</v>
      </c>
      <c r="F172" s="14">
        <v>25</v>
      </c>
      <c r="G172" s="27">
        <v>4.1301554086653773</v>
      </c>
      <c r="H172" s="27">
        <v>3.9087883897485494</v>
      </c>
      <c r="I172" s="27">
        <v>3.8151583147388788</v>
      </c>
      <c r="J172" s="15">
        <v>3.6606771758994205</v>
      </c>
      <c r="K172" s="16"/>
      <c r="L172" s="15">
        <f t="shared" si="4"/>
        <v>0</v>
      </c>
      <c r="M172" s="30">
        <f t="shared" si="5"/>
        <v>0</v>
      </c>
    </row>
    <row r="173" spans="1:13" ht="16.5" customHeight="1">
      <c r="A173" s="12" t="s">
        <v>34</v>
      </c>
      <c r="B173" s="12" t="s">
        <v>187</v>
      </c>
      <c r="C173" s="13">
        <v>80</v>
      </c>
      <c r="D173" s="13" t="s">
        <v>263</v>
      </c>
      <c r="E173" s="14">
        <v>100</v>
      </c>
      <c r="F173" s="14">
        <v>25</v>
      </c>
      <c r="G173" s="27">
        <v>3.6073894512185691</v>
      </c>
      <c r="H173" s="27">
        <v>3.3901713684719548</v>
      </c>
      <c r="I173" s="27">
        <v>3.3006902296324956</v>
      </c>
      <c r="J173" s="15">
        <v>3.1503580269632501</v>
      </c>
      <c r="K173" s="16"/>
      <c r="L173" s="15">
        <f t="shared" si="4"/>
        <v>0</v>
      </c>
      <c r="M173" s="30">
        <f t="shared" si="5"/>
        <v>0</v>
      </c>
    </row>
    <row r="174" spans="1:13" ht="16.5" customHeight="1">
      <c r="A174" s="12" t="s">
        <v>34</v>
      </c>
      <c r="B174" s="12" t="s">
        <v>188</v>
      </c>
      <c r="C174" s="13">
        <v>100</v>
      </c>
      <c r="D174" s="13" t="s">
        <v>263</v>
      </c>
      <c r="E174" s="14">
        <v>100</v>
      </c>
      <c r="F174" s="14">
        <v>25</v>
      </c>
      <c r="G174" s="27">
        <v>3.5281824879690529</v>
      </c>
      <c r="H174" s="27">
        <v>3.3115930319148936</v>
      </c>
      <c r="I174" s="27">
        <v>3.2227405197678922</v>
      </c>
      <c r="J174" s="15">
        <v>3.0730369437911031</v>
      </c>
      <c r="K174" s="16"/>
      <c r="L174" s="15">
        <f t="shared" si="4"/>
        <v>0</v>
      </c>
      <c r="M174" s="30">
        <f t="shared" si="5"/>
        <v>0</v>
      </c>
    </row>
    <row r="175" spans="1:13" ht="16.5" customHeight="1">
      <c r="A175" s="12" t="s">
        <v>34</v>
      </c>
      <c r="B175" s="12" t="s">
        <v>272</v>
      </c>
      <c r="C175" s="13">
        <v>80</v>
      </c>
      <c r="D175" s="13" t="s">
        <v>263</v>
      </c>
      <c r="E175" s="14">
        <v>100</v>
      </c>
      <c r="F175" s="14">
        <v>25</v>
      </c>
      <c r="G175" s="27">
        <v>3.5281824879690529</v>
      </c>
      <c r="H175" s="27">
        <v>3.3115930319148936</v>
      </c>
      <c r="I175" s="27">
        <v>3.2227405197678922</v>
      </c>
      <c r="J175" s="15">
        <v>3.0730369437911031</v>
      </c>
      <c r="K175" s="16"/>
      <c r="L175" s="15">
        <f t="shared" si="4"/>
        <v>0</v>
      </c>
      <c r="M175" s="30">
        <f t="shared" si="5"/>
        <v>0</v>
      </c>
    </row>
    <row r="176" spans="1:13" ht="16.5" customHeight="1">
      <c r="A176" s="12" t="s">
        <v>34</v>
      </c>
      <c r="B176" s="12" t="s">
        <v>189</v>
      </c>
      <c r="C176" s="13">
        <v>90</v>
      </c>
      <c r="D176" s="13" t="s">
        <v>263</v>
      </c>
      <c r="E176" s="14">
        <v>100</v>
      </c>
      <c r="F176" s="14">
        <v>25</v>
      </c>
      <c r="G176" s="27">
        <v>3.6073894512185691</v>
      </c>
      <c r="H176" s="27">
        <v>3.3901713684719548</v>
      </c>
      <c r="I176" s="27">
        <v>3.3006902296324956</v>
      </c>
      <c r="J176" s="15">
        <v>3.1503580269632501</v>
      </c>
      <c r="K176" s="16"/>
      <c r="L176" s="15">
        <f t="shared" si="4"/>
        <v>0</v>
      </c>
      <c r="M176" s="30">
        <f t="shared" si="5"/>
        <v>0</v>
      </c>
    </row>
    <row r="177" spans="1:13" ht="16.5" customHeight="1">
      <c r="A177" s="12" t="s">
        <v>34</v>
      </c>
      <c r="B177" s="12" t="s">
        <v>190</v>
      </c>
      <c r="C177" s="13">
        <v>80</v>
      </c>
      <c r="D177" s="13" t="s">
        <v>263</v>
      </c>
      <c r="E177" s="14">
        <v>100</v>
      </c>
      <c r="F177" s="14">
        <v>25</v>
      </c>
      <c r="G177" s="27">
        <v>3.6073894512185691</v>
      </c>
      <c r="H177" s="27">
        <v>3.3901713684719548</v>
      </c>
      <c r="I177" s="27">
        <v>3.3006902296324956</v>
      </c>
      <c r="J177" s="15">
        <v>3.1503580269632501</v>
      </c>
      <c r="K177" s="16"/>
      <c r="L177" s="15">
        <f t="shared" si="4"/>
        <v>0</v>
      </c>
      <c r="M177" s="30">
        <f t="shared" si="5"/>
        <v>0</v>
      </c>
    </row>
    <row r="178" spans="1:13" ht="16.5" customHeight="1">
      <c r="A178" s="12" t="s">
        <v>34</v>
      </c>
      <c r="B178" s="12" t="s">
        <v>191</v>
      </c>
      <c r="C178" s="13">
        <v>75</v>
      </c>
      <c r="D178" s="13" t="s">
        <v>263</v>
      </c>
      <c r="E178" s="14">
        <v>100</v>
      </c>
      <c r="F178" s="14">
        <v>25</v>
      </c>
      <c r="G178" s="27">
        <v>3.6073894512185691</v>
      </c>
      <c r="H178" s="27">
        <v>3.3901713684719548</v>
      </c>
      <c r="I178" s="27">
        <v>3.3006902296324956</v>
      </c>
      <c r="J178" s="15">
        <v>3.1503580269632501</v>
      </c>
      <c r="K178" s="16"/>
      <c r="L178" s="15">
        <f t="shared" si="4"/>
        <v>0</v>
      </c>
      <c r="M178" s="30">
        <f t="shared" si="5"/>
        <v>0</v>
      </c>
    </row>
    <row r="179" spans="1:13" ht="16.5" customHeight="1">
      <c r="A179" s="12" t="s">
        <v>34</v>
      </c>
      <c r="B179" s="12" t="s">
        <v>192</v>
      </c>
      <c r="C179" s="13">
        <v>75</v>
      </c>
      <c r="D179" s="13" t="s">
        <v>263</v>
      </c>
      <c r="E179" s="14">
        <v>100</v>
      </c>
      <c r="F179" s="14">
        <v>25</v>
      </c>
      <c r="G179" s="27">
        <v>3.6073894512185691</v>
      </c>
      <c r="H179" s="27">
        <v>3.3901713684719548</v>
      </c>
      <c r="I179" s="27">
        <v>3.3006902296324956</v>
      </c>
      <c r="J179" s="15">
        <v>3.1503580269632501</v>
      </c>
      <c r="K179" s="16"/>
      <c r="L179" s="15">
        <f t="shared" si="4"/>
        <v>0</v>
      </c>
      <c r="M179" s="30">
        <f t="shared" si="5"/>
        <v>0</v>
      </c>
    </row>
    <row r="180" spans="1:13" ht="16.5" customHeight="1">
      <c r="A180" s="12" t="s">
        <v>34</v>
      </c>
      <c r="B180" s="12" t="s">
        <v>193</v>
      </c>
      <c r="C180" s="13">
        <v>70</v>
      </c>
      <c r="D180" s="13" t="s">
        <v>263</v>
      </c>
      <c r="E180" s="14">
        <v>100</v>
      </c>
      <c r="F180" s="14">
        <v>25</v>
      </c>
      <c r="G180" s="27">
        <v>5.34994264270793</v>
      </c>
      <c r="H180" s="27">
        <v>5.1188947727272742</v>
      </c>
      <c r="I180" s="27">
        <v>5.0155838466537723</v>
      </c>
      <c r="J180" s="15">
        <v>4.8514218567504841</v>
      </c>
      <c r="K180" s="16"/>
      <c r="L180" s="15">
        <f t="shared" si="4"/>
        <v>0</v>
      </c>
      <c r="M180" s="30">
        <f t="shared" si="5"/>
        <v>0</v>
      </c>
    </row>
    <row r="181" spans="1:13" ht="16.5" customHeight="1">
      <c r="A181" s="12" t="s">
        <v>34</v>
      </c>
      <c r="B181" s="12" t="s">
        <v>194</v>
      </c>
      <c r="C181" s="13">
        <v>90</v>
      </c>
      <c r="D181" s="13" t="s">
        <v>263</v>
      </c>
      <c r="E181" s="14">
        <v>100</v>
      </c>
      <c r="F181" s="14">
        <v>25</v>
      </c>
      <c r="G181" s="27">
        <v>4.8271766852611222</v>
      </c>
      <c r="H181" s="27">
        <v>4.6002777514506779</v>
      </c>
      <c r="I181" s="27">
        <v>4.5011157615473891</v>
      </c>
      <c r="J181" s="15">
        <v>4.3411027078143141</v>
      </c>
      <c r="K181" s="16"/>
      <c r="L181" s="15">
        <f t="shared" si="4"/>
        <v>0</v>
      </c>
      <c r="M181" s="30">
        <f t="shared" si="5"/>
        <v>0</v>
      </c>
    </row>
    <row r="182" spans="1:13" ht="16.5" customHeight="1">
      <c r="A182" s="12" t="s">
        <v>34</v>
      </c>
      <c r="B182" s="12" t="s">
        <v>273</v>
      </c>
      <c r="C182" s="13">
        <v>100</v>
      </c>
      <c r="D182" s="13" t="s">
        <v>263</v>
      </c>
      <c r="E182" s="14">
        <v>100</v>
      </c>
      <c r="F182" s="14">
        <v>25</v>
      </c>
      <c r="G182" s="27">
        <v>4.8271766852611222</v>
      </c>
      <c r="H182" s="27">
        <v>4.6002777514506779</v>
      </c>
      <c r="I182" s="27">
        <v>4.5011157615473891</v>
      </c>
      <c r="J182" s="15">
        <v>4.3411027078143141</v>
      </c>
      <c r="K182" s="16"/>
      <c r="L182" s="15">
        <f t="shared" si="4"/>
        <v>0</v>
      </c>
      <c r="M182" s="30">
        <f t="shared" si="5"/>
        <v>0</v>
      </c>
    </row>
    <row r="183" spans="1:13" ht="16.5" customHeight="1">
      <c r="A183" s="12" t="s">
        <v>34</v>
      </c>
      <c r="B183" s="12" t="s">
        <v>195</v>
      </c>
      <c r="C183" s="13">
        <v>80</v>
      </c>
      <c r="D183" s="13" t="s">
        <v>263</v>
      </c>
      <c r="E183" s="14">
        <v>100</v>
      </c>
      <c r="F183" s="14">
        <v>25</v>
      </c>
      <c r="G183" s="27">
        <v>3.8766931262669257</v>
      </c>
      <c r="H183" s="27">
        <v>3.6573377127659583</v>
      </c>
      <c r="I183" s="27">
        <v>3.5657192431721483</v>
      </c>
      <c r="J183" s="15">
        <v>3.4132497097485501</v>
      </c>
      <c r="K183" s="16"/>
      <c r="L183" s="15">
        <f t="shared" si="4"/>
        <v>0</v>
      </c>
      <c r="M183" s="30">
        <f t="shared" si="5"/>
        <v>0</v>
      </c>
    </row>
    <row r="184" spans="1:13" ht="16.5" customHeight="1">
      <c r="A184" s="12" t="s">
        <v>34</v>
      </c>
      <c r="B184" s="12" t="s">
        <v>274</v>
      </c>
      <c r="C184" s="13">
        <v>100</v>
      </c>
      <c r="D184" s="13" t="s">
        <v>263</v>
      </c>
      <c r="E184" s="14">
        <v>100</v>
      </c>
      <c r="F184" s="14">
        <v>25</v>
      </c>
      <c r="G184" s="27">
        <v>3.6073894512185691</v>
      </c>
      <c r="H184" s="27">
        <v>3.3901713684719548</v>
      </c>
      <c r="I184" s="27">
        <v>3.3006902296324956</v>
      </c>
      <c r="J184" s="15">
        <v>3.1503580269632501</v>
      </c>
      <c r="K184" s="16"/>
      <c r="L184" s="15">
        <f t="shared" si="4"/>
        <v>0</v>
      </c>
      <c r="M184" s="30">
        <f t="shared" si="5"/>
        <v>0</v>
      </c>
    </row>
    <row r="185" spans="1:13" ht="16.5" customHeight="1">
      <c r="A185" s="12" t="s">
        <v>34</v>
      </c>
      <c r="B185" s="12" t="s">
        <v>196</v>
      </c>
      <c r="C185" s="13">
        <v>80</v>
      </c>
      <c r="D185" s="13" t="s">
        <v>263</v>
      </c>
      <c r="E185" s="14">
        <v>100</v>
      </c>
      <c r="F185" s="14">
        <v>25</v>
      </c>
      <c r="G185" s="27">
        <v>3.955900089516442</v>
      </c>
      <c r="H185" s="27">
        <v>3.7359160493230172</v>
      </c>
      <c r="I185" s="27">
        <v>3.6436689530367521</v>
      </c>
      <c r="J185" s="15">
        <v>3.4905707929206975</v>
      </c>
      <c r="K185" s="16"/>
      <c r="L185" s="15">
        <f t="shared" si="4"/>
        <v>0</v>
      </c>
      <c r="M185" s="30">
        <f t="shared" si="5"/>
        <v>0</v>
      </c>
    </row>
    <row r="186" spans="1:13" ht="16.5" customHeight="1">
      <c r="A186" s="12" t="s">
        <v>34</v>
      </c>
      <c r="B186" s="12" t="s">
        <v>197</v>
      </c>
      <c r="C186" s="13">
        <v>90</v>
      </c>
      <c r="D186" s="13" t="s">
        <v>263</v>
      </c>
      <c r="E186" s="14">
        <v>100</v>
      </c>
      <c r="F186" s="14">
        <v>25</v>
      </c>
      <c r="G186" s="27">
        <v>5.34994264270793</v>
      </c>
      <c r="H186" s="27">
        <v>5.1188947727272742</v>
      </c>
      <c r="I186" s="27">
        <v>5.0155838466537723</v>
      </c>
      <c r="J186" s="15">
        <v>4.8514218567504841</v>
      </c>
      <c r="K186" s="16"/>
      <c r="L186" s="15">
        <f t="shared" si="4"/>
        <v>0</v>
      </c>
      <c r="M186" s="30">
        <f t="shared" si="5"/>
        <v>0</v>
      </c>
    </row>
    <row r="187" spans="1:13" ht="16.5" customHeight="1">
      <c r="A187" s="12" t="s">
        <v>34</v>
      </c>
      <c r="B187" s="12" t="s">
        <v>198</v>
      </c>
      <c r="C187" s="13">
        <v>100</v>
      </c>
      <c r="D187" s="13" t="s">
        <v>263</v>
      </c>
      <c r="E187" s="14">
        <v>100</v>
      </c>
      <c r="F187" s="14">
        <v>25</v>
      </c>
      <c r="G187" s="27">
        <v>5.2707356794584133</v>
      </c>
      <c r="H187" s="27">
        <v>5.0403164361702126</v>
      </c>
      <c r="I187" s="27">
        <v>4.9376341367891676</v>
      </c>
      <c r="J187" s="15">
        <v>4.7741007735783372</v>
      </c>
      <c r="K187" s="16"/>
      <c r="L187" s="15">
        <f t="shared" si="4"/>
        <v>0</v>
      </c>
      <c r="M187" s="30">
        <f t="shared" si="5"/>
        <v>0</v>
      </c>
    </row>
    <row r="188" spans="1:13" ht="16.5" customHeight="1">
      <c r="A188" s="12" t="s">
        <v>34</v>
      </c>
      <c r="B188" s="12" t="s">
        <v>199</v>
      </c>
      <c r="C188" s="13">
        <v>90</v>
      </c>
      <c r="D188" s="13" t="s">
        <v>263</v>
      </c>
      <c r="E188" s="14">
        <v>100</v>
      </c>
      <c r="F188" s="14">
        <v>25</v>
      </c>
      <c r="G188" s="27">
        <v>8.8350490256866543</v>
      </c>
      <c r="H188" s="27">
        <v>8.5763415812379105</v>
      </c>
      <c r="I188" s="27">
        <v>8.4453710806963276</v>
      </c>
      <c r="J188" s="15">
        <v>8.2535495163249522</v>
      </c>
      <c r="K188" s="16"/>
      <c r="L188" s="15">
        <f t="shared" si="4"/>
        <v>0</v>
      </c>
      <c r="M188" s="30">
        <f t="shared" si="5"/>
        <v>0</v>
      </c>
    </row>
    <row r="189" spans="1:13" ht="16.5" customHeight="1">
      <c r="A189" s="12" t="s">
        <v>34</v>
      </c>
      <c r="B189" s="12" t="s">
        <v>275</v>
      </c>
      <c r="C189" s="13">
        <v>95</v>
      </c>
      <c r="D189" s="13" t="s">
        <v>263</v>
      </c>
      <c r="E189" s="14">
        <v>100</v>
      </c>
      <c r="F189" s="14">
        <v>25</v>
      </c>
      <c r="G189" s="27">
        <v>3.6073894512185691</v>
      </c>
      <c r="H189" s="27">
        <v>3.3901713684719548</v>
      </c>
      <c r="I189" s="27">
        <v>3.3006902296324956</v>
      </c>
      <c r="J189" s="15">
        <v>3.1503580269632501</v>
      </c>
      <c r="K189" s="16"/>
      <c r="L189" s="15">
        <f t="shared" si="4"/>
        <v>0</v>
      </c>
      <c r="M189" s="30">
        <f t="shared" si="5"/>
        <v>0</v>
      </c>
    </row>
    <row r="190" spans="1:13" ht="16.5" customHeight="1">
      <c r="A190" s="12" t="s">
        <v>34</v>
      </c>
      <c r="B190" s="12" t="s">
        <v>200</v>
      </c>
      <c r="C190" s="13">
        <v>65</v>
      </c>
      <c r="D190" s="13" t="s">
        <v>263</v>
      </c>
      <c r="E190" s="14">
        <v>100</v>
      </c>
      <c r="F190" s="14">
        <v>25</v>
      </c>
      <c r="G190" s="27">
        <v>5.4449909986073513</v>
      </c>
      <c r="H190" s="27">
        <v>5.2131887765957448</v>
      </c>
      <c r="I190" s="27">
        <v>5.1091234984912957</v>
      </c>
      <c r="J190" s="15">
        <v>4.9442071565570593</v>
      </c>
      <c r="K190" s="16"/>
      <c r="L190" s="15">
        <f t="shared" si="4"/>
        <v>0</v>
      </c>
      <c r="M190" s="30">
        <f t="shared" si="5"/>
        <v>0</v>
      </c>
    </row>
    <row r="191" spans="1:13" ht="16.5" customHeight="1">
      <c r="A191" s="12" t="s">
        <v>34</v>
      </c>
      <c r="B191" s="12" t="s">
        <v>201</v>
      </c>
      <c r="C191" s="13">
        <v>90</v>
      </c>
      <c r="D191" s="13" t="s">
        <v>263</v>
      </c>
      <c r="E191" s="14">
        <v>100</v>
      </c>
      <c r="F191" s="14">
        <v>25</v>
      </c>
      <c r="G191" s="27">
        <v>3.6073894512185691</v>
      </c>
      <c r="H191" s="27">
        <v>3.3901713684719548</v>
      </c>
      <c r="I191" s="27">
        <v>3.3006902296324956</v>
      </c>
      <c r="J191" s="15">
        <v>3.1503580269632501</v>
      </c>
      <c r="K191" s="16"/>
      <c r="L191" s="15">
        <f t="shared" si="4"/>
        <v>0</v>
      </c>
      <c r="M191" s="30">
        <f t="shared" si="5"/>
        <v>0</v>
      </c>
    </row>
    <row r="192" spans="1:13" ht="16.5" customHeight="1">
      <c r="A192" s="12" t="s">
        <v>34</v>
      </c>
      <c r="B192" s="12" t="s">
        <v>202</v>
      </c>
      <c r="C192" s="13">
        <v>60</v>
      </c>
      <c r="D192" s="13" t="s">
        <v>263</v>
      </c>
      <c r="E192" s="14">
        <v>100</v>
      </c>
      <c r="F192" s="14">
        <v>25</v>
      </c>
      <c r="G192" s="27">
        <v>3.7816447703675049</v>
      </c>
      <c r="H192" s="27">
        <v>3.563043708897486</v>
      </c>
      <c r="I192" s="27">
        <v>3.4721795913346232</v>
      </c>
      <c r="J192" s="15">
        <v>3.3204644099419731</v>
      </c>
      <c r="K192" s="16"/>
      <c r="L192" s="15">
        <f t="shared" si="4"/>
        <v>0</v>
      </c>
      <c r="M192" s="30">
        <f t="shared" si="5"/>
        <v>0</v>
      </c>
    </row>
    <row r="193" spans="1:13" ht="16.5" customHeight="1">
      <c r="A193" s="12" t="s">
        <v>34</v>
      </c>
      <c r="B193" s="12" t="s">
        <v>203</v>
      </c>
      <c r="C193" s="13">
        <v>80</v>
      </c>
      <c r="D193" s="13" t="s">
        <v>263</v>
      </c>
      <c r="E193" s="14">
        <v>100</v>
      </c>
      <c r="F193" s="14">
        <v>25</v>
      </c>
      <c r="G193" s="27">
        <v>3.6073894512185691</v>
      </c>
      <c r="H193" s="27">
        <v>3.3901713684719548</v>
      </c>
      <c r="I193" s="27">
        <v>3.3006902296324956</v>
      </c>
      <c r="J193" s="15">
        <v>3.1503580269632501</v>
      </c>
      <c r="K193" s="16"/>
      <c r="L193" s="15">
        <f t="shared" si="4"/>
        <v>0</v>
      </c>
      <c r="M193" s="30">
        <f t="shared" si="5"/>
        <v>0</v>
      </c>
    </row>
    <row r="194" spans="1:13" ht="16.5" customHeight="1">
      <c r="A194" s="12" t="s">
        <v>34</v>
      </c>
      <c r="B194" s="12" t="s">
        <v>204</v>
      </c>
      <c r="C194" s="13">
        <v>80</v>
      </c>
      <c r="D194" s="13" t="s">
        <v>263</v>
      </c>
      <c r="E194" s="14">
        <v>100</v>
      </c>
      <c r="F194" s="14">
        <v>25</v>
      </c>
      <c r="G194" s="27">
        <v>9.2786080198839471</v>
      </c>
      <c r="H194" s="27">
        <v>9.0163802659574479</v>
      </c>
      <c r="I194" s="27">
        <v>8.8818894559381043</v>
      </c>
      <c r="J194" s="15">
        <v>8.6865475820889753</v>
      </c>
      <c r="K194" s="16"/>
      <c r="L194" s="15">
        <f t="shared" si="4"/>
        <v>0</v>
      </c>
      <c r="M194" s="30">
        <f t="shared" si="5"/>
        <v>0</v>
      </c>
    </row>
    <row r="195" spans="1:13" ht="16.5" customHeight="1">
      <c r="A195" s="12" t="s">
        <v>34</v>
      </c>
      <c r="B195" s="12" t="s">
        <v>205</v>
      </c>
      <c r="C195" s="13">
        <v>80</v>
      </c>
      <c r="D195" s="13" t="s">
        <v>263</v>
      </c>
      <c r="E195" s="14">
        <v>100</v>
      </c>
      <c r="F195" s="14">
        <v>25</v>
      </c>
      <c r="G195" s="27">
        <v>7.1875441900967125</v>
      </c>
      <c r="H195" s="27">
        <v>6.9419121808510642</v>
      </c>
      <c r="I195" s="27">
        <v>6.8240171155125751</v>
      </c>
      <c r="J195" s="15">
        <v>6.6452709863442951</v>
      </c>
      <c r="K195" s="16"/>
      <c r="L195" s="15">
        <f t="shared" si="4"/>
        <v>0</v>
      </c>
      <c r="M195" s="30">
        <f t="shared" si="5"/>
        <v>0</v>
      </c>
    </row>
    <row r="196" spans="1:13" ht="16.5" customHeight="1">
      <c r="A196" s="12" t="s">
        <v>34</v>
      </c>
      <c r="B196" s="12" t="s">
        <v>206</v>
      </c>
      <c r="C196" s="13">
        <v>90</v>
      </c>
      <c r="D196" s="13" t="s">
        <v>263</v>
      </c>
      <c r="E196" s="14">
        <v>100</v>
      </c>
      <c r="F196" s="14">
        <v>25</v>
      </c>
      <c r="G196" s="27">
        <v>3.7816447703675049</v>
      </c>
      <c r="H196" s="27">
        <v>3.563043708897486</v>
      </c>
      <c r="I196" s="27">
        <v>3.4721795913346232</v>
      </c>
      <c r="J196" s="15">
        <v>3.3204644099419731</v>
      </c>
      <c r="K196" s="16"/>
      <c r="L196" s="15">
        <f t="shared" si="4"/>
        <v>0</v>
      </c>
      <c r="M196" s="30">
        <f t="shared" si="5"/>
        <v>0</v>
      </c>
    </row>
    <row r="197" spans="1:13" ht="16.5" customHeight="1">
      <c r="A197" s="12" t="s">
        <v>34</v>
      </c>
      <c r="B197" s="12" t="s">
        <v>207</v>
      </c>
      <c r="C197" s="13">
        <v>90</v>
      </c>
      <c r="D197" s="13" t="s">
        <v>263</v>
      </c>
      <c r="E197" s="14">
        <v>100</v>
      </c>
      <c r="F197" s="14">
        <v>25</v>
      </c>
      <c r="G197" s="27">
        <v>4.3044107278143153</v>
      </c>
      <c r="H197" s="27">
        <v>4.0816607301740815</v>
      </c>
      <c r="I197" s="27">
        <v>3.9866476764410064</v>
      </c>
      <c r="J197" s="15">
        <v>3.8307835588781436</v>
      </c>
      <c r="K197" s="16"/>
      <c r="L197" s="15">
        <f t="shared" si="4"/>
        <v>0</v>
      </c>
      <c r="M197" s="30">
        <f t="shared" si="5"/>
        <v>0</v>
      </c>
    </row>
    <row r="198" spans="1:13" ht="16.5" customHeight="1">
      <c r="A198" s="12" t="s">
        <v>34</v>
      </c>
      <c r="B198" s="12" t="s">
        <v>276</v>
      </c>
      <c r="C198" s="13">
        <v>60</v>
      </c>
      <c r="D198" s="13" t="s">
        <v>263</v>
      </c>
      <c r="E198" s="14">
        <v>100</v>
      </c>
      <c r="F198" s="14">
        <v>25</v>
      </c>
      <c r="G198" s="27">
        <v>3.7816447703675049</v>
      </c>
      <c r="H198" s="27">
        <v>3.563043708897486</v>
      </c>
      <c r="I198" s="27">
        <v>3.4721795913346232</v>
      </c>
      <c r="J198" s="15">
        <v>3.3204644099419731</v>
      </c>
      <c r="K198" s="16"/>
      <c r="L198" s="15">
        <f t="shared" si="4"/>
        <v>0</v>
      </c>
      <c r="M198" s="30">
        <f t="shared" si="5"/>
        <v>0</v>
      </c>
    </row>
    <row r="199" spans="1:13" ht="16.5" customHeight="1">
      <c r="A199" s="12" t="s">
        <v>34</v>
      </c>
      <c r="B199" s="12" t="s">
        <v>277</v>
      </c>
      <c r="C199" s="13">
        <v>95</v>
      </c>
      <c r="D199" s="13" t="s">
        <v>263</v>
      </c>
      <c r="E199" s="14">
        <v>100</v>
      </c>
      <c r="F199" s="14">
        <v>25</v>
      </c>
      <c r="G199" s="27">
        <v>5.6984532810058033</v>
      </c>
      <c r="H199" s="27">
        <v>5.4646394535783367</v>
      </c>
      <c r="I199" s="27">
        <v>5.3585625700580266</v>
      </c>
      <c r="J199" s="15">
        <v>5.1916346227079302</v>
      </c>
      <c r="K199" s="16"/>
      <c r="L199" s="15">
        <f t="shared" si="4"/>
        <v>0</v>
      </c>
      <c r="M199" s="30">
        <f t="shared" si="5"/>
        <v>0</v>
      </c>
    </row>
    <row r="200" spans="1:13" ht="16.5" customHeight="1">
      <c r="A200" s="12" t="s">
        <v>34</v>
      </c>
      <c r="B200" s="12" t="s">
        <v>208</v>
      </c>
      <c r="C200" s="13">
        <v>85</v>
      </c>
      <c r="D200" s="13" t="s">
        <v>263</v>
      </c>
      <c r="E200" s="14">
        <v>100</v>
      </c>
      <c r="F200" s="14">
        <v>25</v>
      </c>
      <c r="G200" s="27">
        <v>6.2212192384526119</v>
      </c>
      <c r="H200" s="27">
        <v>5.9832564748549313</v>
      </c>
      <c r="I200" s="27">
        <v>5.8730306551644107</v>
      </c>
      <c r="J200" s="15">
        <v>5.7019537716441002</v>
      </c>
      <c r="K200" s="16"/>
      <c r="L200" s="15">
        <f t="shared" si="4"/>
        <v>0</v>
      </c>
      <c r="M200" s="30">
        <f t="shared" si="5"/>
        <v>0</v>
      </c>
    </row>
    <row r="201" spans="1:13" ht="16.5" customHeight="1">
      <c r="A201" s="12" t="s">
        <v>34</v>
      </c>
      <c r="B201" s="12" t="s">
        <v>209</v>
      </c>
      <c r="C201" s="13">
        <v>85</v>
      </c>
      <c r="D201" s="13" t="s">
        <v>263</v>
      </c>
      <c r="E201" s="14">
        <v>100</v>
      </c>
      <c r="F201" s="14">
        <v>25</v>
      </c>
      <c r="G201" s="27">
        <v>6.2212192384526119</v>
      </c>
      <c r="H201" s="27">
        <v>5.9832564748549313</v>
      </c>
      <c r="I201" s="27">
        <v>5.8730306551644107</v>
      </c>
      <c r="J201" s="15">
        <v>5.7019537716441002</v>
      </c>
      <c r="K201" s="16"/>
      <c r="L201" s="15">
        <f t="shared" si="4"/>
        <v>0</v>
      </c>
      <c r="M201" s="30">
        <f t="shared" si="5"/>
        <v>0</v>
      </c>
    </row>
    <row r="202" spans="1:13" ht="16.5" customHeight="1">
      <c r="A202" s="12" t="s">
        <v>34</v>
      </c>
      <c r="B202" s="12" t="s">
        <v>210</v>
      </c>
      <c r="C202" s="13">
        <v>85</v>
      </c>
      <c r="D202" s="13" t="s">
        <v>263</v>
      </c>
      <c r="E202" s="14">
        <v>100</v>
      </c>
      <c r="F202" s="14">
        <v>25</v>
      </c>
      <c r="G202" s="27">
        <v>9.5320703022823992</v>
      </c>
      <c r="H202" s="27">
        <v>9.267830942940039</v>
      </c>
      <c r="I202" s="27">
        <v>9.1313285275048379</v>
      </c>
      <c r="J202" s="15">
        <v>8.9339750482398461</v>
      </c>
      <c r="K202" s="16"/>
      <c r="L202" s="15">
        <f t="shared" si="4"/>
        <v>0</v>
      </c>
      <c r="M202" s="30">
        <f t="shared" si="5"/>
        <v>0</v>
      </c>
    </row>
    <row r="203" spans="1:13" ht="16.5" customHeight="1">
      <c r="A203" s="12" t="s">
        <v>34</v>
      </c>
      <c r="B203" s="12" t="s">
        <v>211</v>
      </c>
      <c r="C203" s="13">
        <v>75</v>
      </c>
      <c r="D203" s="13" t="s">
        <v>263</v>
      </c>
      <c r="E203" s="14">
        <v>100</v>
      </c>
      <c r="F203" s="14">
        <v>25</v>
      </c>
      <c r="G203" s="27">
        <v>3.7024378071179895</v>
      </c>
      <c r="H203" s="27">
        <v>3.4844653723404266</v>
      </c>
      <c r="I203" s="27">
        <v>3.3942298814700198</v>
      </c>
      <c r="J203" s="15">
        <v>3.2431433267698271</v>
      </c>
      <c r="K203" s="16"/>
      <c r="L203" s="15">
        <f t="shared" si="4"/>
        <v>0</v>
      </c>
      <c r="M203" s="30">
        <f t="shared" si="5"/>
        <v>0</v>
      </c>
    </row>
    <row r="204" spans="1:13" ht="16.5" customHeight="1">
      <c r="A204" s="12" t="s">
        <v>34</v>
      </c>
      <c r="B204" s="12" t="s">
        <v>212</v>
      </c>
      <c r="C204" s="13">
        <v>80</v>
      </c>
      <c r="D204" s="13" t="s">
        <v>263</v>
      </c>
      <c r="E204" s="14">
        <v>100</v>
      </c>
      <c r="F204" s="14">
        <v>25</v>
      </c>
      <c r="G204" s="27">
        <v>6.3162675943520314</v>
      </c>
      <c r="H204" s="27">
        <v>6.0775504787234054</v>
      </c>
      <c r="I204" s="27">
        <v>5.9665703070019349</v>
      </c>
      <c r="J204" s="15">
        <v>5.7947390714506772</v>
      </c>
      <c r="K204" s="16"/>
      <c r="L204" s="15">
        <f t="shared" si="4"/>
        <v>0</v>
      </c>
      <c r="M204" s="30">
        <f t="shared" si="5"/>
        <v>0</v>
      </c>
    </row>
    <row r="205" spans="1:13" ht="16.5" customHeight="1">
      <c r="A205" s="12" t="s">
        <v>34</v>
      </c>
      <c r="B205" s="12" t="s">
        <v>213</v>
      </c>
      <c r="C205" s="13">
        <v>70</v>
      </c>
      <c r="D205" s="13" t="s">
        <v>263</v>
      </c>
      <c r="E205" s="14">
        <v>100</v>
      </c>
      <c r="F205" s="14">
        <v>25</v>
      </c>
      <c r="G205" s="27">
        <v>4.3044107278143153</v>
      </c>
      <c r="H205" s="27">
        <v>4.0816607301740815</v>
      </c>
      <c r="I205" s="27">
        <v>3.9866476764410064</v>
      </c>
      <c r="J205" s="15">
        <v>3.8307835588781436</v>
      </c>
      <c r="K205" s="16"/>
      <c r="L205" s="15">
        <f t="shared" si="4"/>
        <v>0</v>
      </c>
      <c r="M205" s="30">
        <f t="shared" si="5"/>
        <v>0</v>
      </c>
    </row>
    <row r="206" spans="1:13" ht="16.5" customHeight="1">
      <c r="A206" s="12" t="s">
        <v>34</v>
      </c>
      <c r="B206" s="12" t="s">
        <v>214</v>
      </c>
      <c r="C206" s="13">
        <v>80</v>
      </c>
      <c r="D206" s="13" t="s">
        <v>263</v>
      </c>
      <c r="E206" s="14">
        <v>100</v>
      </c>
      <c r="F206" s="14">
        <v>25</v>
      </c>
      <c r="G206" s="27">
        <v>4.3044107278143153</v>
      </c>
      <c r="H206" s="27">
        <v>4.0816607301740815</v>
      </c>
      <c r="I206" s="27">
        <v>3.9866476764410064</v>
      </c>
      <c r="J206" s="15">
        <v>3.8307835588781436</v>
      </c>
      <c r="K206" s="16"/>
      <c r="L206" s="15">
        <f t="shared" ref="L206:L217" si="6">K206/E206</f>
        <v>0</v>
      </c>
      <c r="M206" s="30">
        <f t="shared" ref="M206:M217" si="7">K206*J206</f>
        <v>0</v>
      </c>
    </row>
    <row r="207" spans="1:13" ht="16.5" customHeight="1">
      <c r="A207" s="12" t="s">
        <v>34</v>
      </c>
      <c r="B207" s="12" t="s">
        <v>215</v>
      </c>
      <c r="C207" s="13">
        <v>75</v>
      </c>
      <c r="D207" s="13" t="s">
        <v>263</v>
      </c>
      <c r="E207" s="14">
        <v>100</v>
      </c>
      <c r="F207" s="14">
        <v>25</v>
      </c>
      <c r="G207" s="27">
        <v>5.2707356794584133</v>
      </c>
      <c r="H207" s="27">
        <v>5.0403164361702126</v>
      </c>
      <c r="I207" s="27">
        <v>4.9376341367891676</v>
      </c>
      <c r="J207" s="15">
        <v>4.7741007735783372</v>
      </c>
      <c r="K207" s="16"/>
      <c r="L207" s="15">
        <f t="shared" si="6"/>
        <v>0</v>
      </c>
      <c r="M207" s="30">
        <f t="shared" si="7"/>
        <v>0</v>
      </c>
    </row>
    <row r="208" spans="1:13" ht="16.5" customHeight="1">
      <c r="A208" s="12" t="s">
        <v>34</v>
      </c>
      <c r="B208" s="12" t="s">
        <v>216</v>
      </c>
      <c r="C208" s="13">
        <v>80</v>
      </c>
      <c r="D208" s="13" t="s">
        <v>263</v>
      </c>
      <c r="E208" s="14">
        <v>100</v>
      </c>
      <c r="F208" s="14">
        <v>25</v>
      </c>
      <c r="G208" s="27">
        <v>3.6073894512185691</v>
      </c>
      <c r="H208" s="27">
        <v>3.3901713684719548</v>
      </c>
      <c r="I208" s="27">
        <v>3.3006902296324956</v>
      </c>
      <c r="J208" s="15">
        <v>3.1503580269632501</v>
      </c>
      <c r="K208" s="16"/>
      <c r="L208" s="15">
        <f t="shared" si="6"/>
        <v>0</v>
      </c>
      <c r="M208" s="30">
        <f t="shared" si="7"/>
        <v>0</v>
      </c>
    </row>
    <row r="209" spans="1:13" ht="16.5" customHeight="1">
      <c r="A209" s="12" t="s">
        <v>34</v>
      </c>
      <c r="B209" s="12" t="s">
        <v>217</v>
      </c>
      <c r="C209" s="13">
        <v>100</v>
      </c>
      <c r="D209" s="13" t="s">
        <v>263</v>
      </c>
      <c r="E209" s="14">
        <v>100</v>
      </c>
      <c r="F209" s="14">
        <v>25</v>
      </c>
      <c r="G209" s="27">
        <v>4.8271766852611222</v>
      </c>
      <c r="H209" s="27">
        <v>4.6002777514506779</v>
      </c>
      <c r="I209" s="27">
        <v>4.5011157615473891</v>
      </c>
      <c r="J209" s="15">
        <v>4.3411027078143141</v>
      </c>
      <c r="K209" s="16"/>
      <c r="L209" s="15">
        <f t="shared" si="6"/>
        <v>0</v>
      </c>
      <c r="M209" s="30">
        <f t="shared" si="7"/>
        <v>0</v>
      </c>
    </row>
    <row r="210" spans="1:13" ht="16.5" customHeight="1">
      <c r="A210" s="12" t="s">
        <v>34</v>
      </c>
      <c r="B210" s="12" t="s">
        <v>218</v>
      </c>
      <c r="C210" s="13">
        <v>80</v>
      </c>
      <c r="D210" s="13" t="s">
        <v>263</v>
      </c>
      <c r="E210" s="14">
        <v>100</v>
      </c>
      <c r="F210" s="14">
        <v>25</v>
      </c>
      <c r="G210" s="27">
        <v>5.34994264270793</v>
      </c>
      <c r="H210" s="27">
        <v>5.1188947727272742</v>
      </c>
      <c r="I210" s="27">
        <v>5.0155838466537723</v>
      </c>
      <c r="J210" s="15">
        <v>4.8514218567504841</v>
      </c>
      <c r="K210" s="16"/>
      <c r="L210" s="15">
        <f t="shared" si="6"/>
        <v>0</v>
      </c>
      <c r="M210" s="30">
        <f t="shared" si="7"/>
        <v>0</v>
      </c>
    </row>
    <row r="211" spans="1:13" ht="16.5" customHeight="1">
      <c r="A211" s="12" t="s">
        <v>34</v>
      </c>
      <c r="B211" s="12" t="s">
        <v>219</v>
      </c>
      <c r="C211" s="13">
        <v>90</v>
      </c>
      <c r="D211" s="13" t="s">
        <v>263</v>
      </c>
      <c r="E211" s="14">
        <v>100</v>
      </c>
      <c r="F211" s="14">
        <v>25</v>
      </c>
      <c r="G211" s="27">
        <v>4.1301554086653773</v>
      </c>
      <c r="H211" s="27">
        <v>3.9087883897485494</v>
      </c>
      <c r="I211" s="27">
        <v>3.8151583147388788</v>
      </c>
      <c r="J211" s="15">
        <v>3.6606771758994205</v>
      </c>
      <c r="K211" s="16"/>
      <c r="L211" s="15">
        <f t="shared" si="6"/>
        <v>0</v>
      </c>
      <c r="M211" s="30">
        <f t="shared" si="7"/>
        <v>0</v>
      </c>
    </row>
    <row r="212" spans="1:13" ht="16.5" customHeight="1">
      <c r="A212" s="12" t="s">
        <v>34</v>
      </c>
      <c r="B212" s="12" t="s">
        <v>221</v>
      </c>
      <c r="C212" s="13">
        <v>90</v>
      </c>
      <c r="D212" s="13" t="s">
        <v>263</v>
      </c>
      <c r="E212" s="14">
        <v>100</v>
      </c>
      <c r="F212" s="14">
        <v>25</v>
      </c>
      <c r="G212" s="27">
        <v>9.7063256214313363</v>
      </c>
      <c r="H212" s="27">
        <v>9.4407032833655702</v>
      </c>
      <c r="I212" s="27">
        <v>9.3028178892069615</v>
      </c>
      <c r="J212" s="15">
        <v>9.1040814312185692</v>
      </c>
      <c r="K212" s="16"/>
      <c r="L212" s="15">
        <f t="shared" si="6"/>
        <v>0</v>
      </c>
      <c r="M212" s="30">
        <f t="shared" si="7"/>
        <v>0</v>
      </c>
    </row>
    <row r="213" spans="1:13" ht="16.5" customHeight="1">
      <c r="A213" s="12" t="s">
        <v>34</v>
      </c>
      <c r="B213" s="12" t="s">
        <v>220</v>
      </c>
      <c r="C213" s="13">
        <v>90</v>
      </c>
      <c r="D213" s="13" t="s">
        <v>263</v>
      </c>
      <c r="E213" s="14">
        <v>100</v>
      </c>
      <c r="F213" s="14">
        <v>25</v>
      </c>
      <c r="G213" s="27">
        <v>3.5281824879690529</v>
      </c>
      <c r="H213" s="27">
        <v>3.3115930319148936</v>
      </c>
      <c r="I213" s="27">
        <v>3.2227405197678922</v>
      </c>
      <c r="J213" s="15">
        <v>3.0730369437911031</v>
      </c>
      <c r="K213" s="16"/>
      <c r="L213" s="15">
        <f t="shared" si="6"/>
        <v>0</v>
      </c>
      <c r="M213" s="30">
        <f t="shared" si="7"/>
        <v>0</v>
      </c>
    </row>
    <row r="214" spans="1:13" ht="16.5" customHeight="1">
      <c r="A214" s="12" t="s">
        <v>34</v>
      </c>
      <c r="B214" s="12" t="s">
        <v>222</v>
      </c>
      <c r="C214" s="13">
        <v>70</v>
      </c>
      <c r="D214" s="13" t="s">
        <v>263</v>
      </c>
      <c r="E214" s="14">
        <v>100</v>
      </c>
      <c r="F214" s="14">
        <v>25</v>
      </c>
      <c r="G214" s="27">
        <v>7.0924958341972921</v>
      </c>
      <c r="H214" s="27">
        <v>6.8476181769825919</v>
      </c>
      <c r="I214" s="27">
        <v>6.7304774636750491</v>
      </c>
      <c r="J214" s="15">
        <v>6.5524856865377181</v>
      </c>
      <c r="K214" s="16"/>
      <c r="L214" s="15">
        <f t="shared" si="6"/>
        <v>0</v>
      </c>
      <c r="M214" s="30">
        <f t="shared" si="7"/>
        <v>0</v>
      </c>
    </row>
    <row r="215" spans="1:13" ht="16.5" customHeight="1">
      <c r="A215" s="12" t="s">
        <v>34</v>
      </c>
      <c r="B215" s="12" t="s">
        <v>223</v>
      </c>
      <c r="C215" s="13">
        <v>70</v>
      </c>
      <c r="D215" s="13" t="s">
        <v>263</v>
      </c>
      <c r="E215" s="14">
        <v>100</v>
      </c>
      <c r="F215" s="14">
        <v>25</v>
      </c>
      <c r="G215" s="27">
        <v>4.8271766852611222</v>
      </c>
      <c r="H215" s="27">
        <v>4.6002777514506779</v>
      </c>
      <c r="I215" s="27">
        <v>4.5011157615473891</v>
      </c>
      <c r="J215" s="15">
        <v>4.3411027078143141</v>
      </c>
      <c r="K215" s="16"/>
      <c r="L215" s="15">
        <f t="shared" si="6"/>
        <v>0</v>
      </c>
      <c r="M215" s="30">
        <f t="shared" si="7"/>
        <v>0</v>
      </c>
    </row>
    <row r="216" spans="1:13" ht="16.5" customHeight="1">
      <c r="A216" s="12" t="s">
        <v>34</v>
      </c>
      <c r="B216" s="12" t="s">
        <v>224</v>
      </c>
      <c r="C216" s="13">
        <v>100</v>
      </c>
      <c r="D216" s="13" t="s">
        <v>263</v>
      </c>
      <c r="E216" s="14">
        <v>100</v>
      </c>
      <c r="F216" s="14">
        <v>25</v>
      </c>
      <c r="G216" s="27">
        <v>3.0846234937717605</v>
      </c>
      <c r="H216" s="27">
        <v>2.8715543471953588</v>
      </c>
      <c r="I216" s="27">
        <v>2.7862221445261133</v>
      </c>
      <c r="J216" s="15">
        <v>2.64003887802708</v>
      </c>
      <c r="K216" s="16"/>
      <c r="L216" s="15">
        <f t="shared" si="6"/>
        <v>0</v>
      </c>
      <c r="M216" s="30">
        <f t="shared" si="7"/>
        <v>0</v>
      </c>
    </row>
    <row r="217" spans="1:13" ht="16.5" customHeight="1">
      <c r="A217" s="12" t="s">
        <v>34</v>
      </c>
      <c r="B217" s="12" t="s">
        <v>225</v>
      </c>
      <c r="C217" s="13">
        <v>90</v>
      </c>
      <c r="D217" s="13" t="s">
        <v>263</v>
      </c>
      <c r="E217" s="14">
        <v>100</v>
      </c>
      <c r="F217" s="14">
        <v>25</v>
      </c>
      <c r="G217" s="27">
        <v>3.4331341320696334</v>
      </c>
      <c r="H217" s="27">
        <v>3.2172990280464222</v>
      </c>
      <c r="I217" s="27">
        <v>3.1292008679303684</v>
      </c>
      <c r="J217" s="15">
        <v>2.980251643984527</v>
      </c>
      <c r="K217" s="16"/>
      <c r="L217" s="15">
        <f t="shared" si="6"/>
        <v>0</v>
      </c>
      <c r="M217" s="30">
        <f t="shared" si="7"/>
        <v>0</v>
      </c>
    </row>
    <row r="218" spans="1:13" ht="16.5" customHeight="1">
      <c r="A218" s="12" t="s">
        <v>34</v>
      </c>
      <c r="B218" s="12" t="s">
        <v>226</v>
      </c>
      <c r="C218" s="13">
        <v>80</v>
      </c>
      <c r="D218" s="13" t="s">
        <v>263</v>
      </c>
      <c r="E218" s="14">
        <v>100</v>
      </c>
      <c r="F218" s="14">
        <v>25</v>
      </c>
      <c r="G218" s="27">
        <v>3.4331341320696334</v>
      </c>
      <c r="H218" s="27">
        <v>3.2172990280464222</v>
      </c>
      <c r="I218" s="27">
        <v>3.1292008679303684</v>
      </c>
      <c r="J218" s="15">
        <v>2.980251643984527</v>
      </c>
      <c r="K218" s="16"/>
      <c r="L218" s="15">
        <f t="shared" ref="L218:L247" si="8">K218/E218</f>
        <v>0</v>
      </c>
      <c r="M218" s="30">
        <f t="shared" ref="M218:M247" si="9">K218*J218</f>
        <v>0</v>
      </c>
    </row>
    <row r="219" spans="1:13" ht="16.5" customHeight="1">
      <c r="A219" s="12" t="s">
        <v>34</v>
      </c>
      <c r="B219" s="12" t="s">
        <v>227</v>
      </c>
      <c r="C219" s="13">
        <v>70</v>
      </c>
      <c r="D219" s="13" t="s">
        <v>263</v>
      </c>
      <c r="E219" s="14">
        <v>100</v>
      </c>
      <c r="F219" s="14">
        <v>25</v>
      </c>
      <c r="G219" s="27">
        <v>6.2212192384526119</v>
      </c>
      <c r="H219" s="27">
        <v>5.9832564748549313</v>
      </c>
      <c r="I219" s="27">
        <v>5.8730306551644107</v>
      </c>
      <c r="J219" s="15">
        <v>5.7019537716441002</v>
      </c>
      <c r="K219" s="16"/>
      <c r="L219" s="15">
        <f t="shared" si="8"/>
        <v>0</v>
      </c>
      <c r="M219" s="30">
        <f t="shared" si="9"/>
        <v>0</v>
      </c>
    </row>
    <row r="220" spans="1:13" ht="16.5" customHeight="1">
      <c r="A220" s="12" t="s">
        <v>34</v>
      </c>
      <c r="B220" s="12" t="s">
        <v>228</v>
      </c>
      <c r="C220" s="13">
        <v>100</v>
      </c>
      <c r="D220" s="13" t="s">
        <v>263</v>
      </c>
      <c r="E220" s="14">
        <v>100</v>
      </c>
      <c r="F220" s="14">
        <v>25</v>
      </c>
      <c r="G220" s="27">
        <v>3.5281824879690529</v>
      </c>
      <c r="H220" s="27">
        <v>3.3115930319148936</v>
      </c>
      <c r="I220" s="27">
        <v>3.2227405197678922</v>
      </c>
      <c r="J220" s="15">
        <v>3.0730369437911031</v>
      </c>
      <c r="K220" s="16"/>
      <c r="L220" s="15">
        <f t="shared" si="8"/>
        <v>0</v>
      </c>
      <c r="M220" s="30">
        <f t="shared" si="9"/>
        <v>0</v>
      </c>
    </row>
    <row r="221" spans="1:13" ht="16.5" customHeight="1">
      <c r="A221" s="12" t="s">
        <v>34</v>
      </c>
      <c r="B221" s="12" t="s">
        <v>229</v>
      </c>
      <c r="C221" s="13">
        <v>80</v>
      </c>
      <c r="D221" s="13" t="s">
        <v>263</v>
      </c>
      <c r="E221" s="14">
        <v>100</v>
      </c>
      <c r="F221" s="14">
        <v>25</v>
      </c>
      <c r="G221" s="27">
        <v>9.2786080198839471</v>
      </c>
      <c r="H221" s="27">
        <v>9.0163802659574479</v>
      </c>
      <c r="I221" s="27">
        <v>8.8818894559381043</v>
      </c>
      <c r="J221" s="15">
        <v>8.6865475820889753</v>
      </c>
      <c r="K221" s="16"/>
      <c r="L221" s="15">
        <f t="shared" si="8"/>
        <v>0</v>
      </c>
      <c r="M221" s="30">
        <f t="shared" si="9"/>
        <v>0</v>
      </c>
    </row>
    <row r="222" spans="1:13" ht="16.5" customHeight="1">
      <c r="A222" s="12" t="s">
        <v>34</v>
      </c>
      <c r="B222" s="12" t="s">
        <v>230</v>
      </c>
      <c r="C222" s="13">
        <v>80</v>
      </c>
      <c r="D222" s="13" t="s">
        <v>263</v>
      </c>
      <c r="E222" s="14">
        <v>100</v>
      </c>
      <c r="F222" s="14">
        <v>25</v>
      </c>
      <c r="G222" s="27">
        <v>3.6073894512185691</v>
      </c>
      <c r="H222" s="27">
        <v>3.3901713684719548</v>
      </c>
      <c r="I222" s="27">
        <v>3.3006902296324956</v>
      </c>
      <c r="J222" s="15">
        <v>3.1503580269632501</v>
      </c>
      <c r="K222" s="16"/>
      <c r="L222" s="15">
        <f t="shared" si="8"/>
        <v>0</v>
      </c>
      <c r="M222" s="30">
        <f t="shared" si="9"/>
        <v>0</v>
      </c>
    </row>
    <row r="223" spans="1:13" ht="16.5" customHeight="1">
      <c r="A223" s="12" t="s">
        <v>34</v>
      </c>
      <c r="B223" s="12" t="s">
        <v>231</v>
      </c>
      <c r="C223" s="13">
        <v>90</v>
      </c>
      <c r="D223" s="13" t="s">
        <v>263</v>
      </c>
      <c r="E223" s="14">
        <v>100</v>
      </c>
      <c r="F223" s="14">
        <v>25</v>
      </c>
      <c r="G223" s="27">
        <v>4.2252037645647977</v>
      </c>
      <c r="H223" s="27">
        <v>4.0030823936170226</v>
      </c>
      <c r="I223" s="27">
        <v>3.908697966576403</v>
      </c>
      <c r="J223" s="15">
        <v>3.7534624757059962</v>
      </c>
      <c r="K223" s="16"/>
      <c r="L223" s="15">
        <f t="shared" si="8"/>
        <v>0</v>
      </c>
      <c r="M223" s="30">
        <f t="shared" si="9"/>
        <v>0</v>
      </c>
    </row>
    <row r="224" spans="1:13" ht="16.5" customHeight="1">
      <c r="A224" s="12" t="s">
        <v>34</v>
      </c>
      <c r="B224" s="12" t="s">
        <v>232</v>
      </c>
      <c r="C224" s="13">
        <v>70</v>
      </c>
      <c r="D224" s="13" t="s">
        <v>263</v>
      </c>
      <c r="E224" s="14">
        <v>100</v>
      </c>
      <c r="F224" s="14">
        <v>25</v>
      </c>
      <c r="G224" s="27">
        <v>5.2707356794584133</v>
      </c>
      <c r="H224" s="27">
        <v>5.0403164361702126</v>
      </c>
      <c r="I224" s="27">
        <v>4.9376341367891676</v>
      </c>
      <c r="J224" s="15">
        <v>4.7741007735783372</v>
      </c>
      <c r="K224" s="16"/>
      <c r="L224" s="15">
        <f t="shared" si="8"/>
        <v>0</v>
      </c>
      <c r="M224" s="30">
        <f t="shared" si="9"/>
        <v>0</v>
      </c>
    </row>
    <row r="225" spans="1:13" ht="16.5" customHeight="1">
      <c r="A225" s="12" t="s">
        <v>34</v>
      </c>
      <c r="B225" s="12" t="s">
        <v>233</v>
      </c>
      <c r="C225" s="13">
        <v>100</v>
      </c>
      <c r="D225" s="13" t="s">
        <v>263</v>
      </c>
      <c r="E225" s="14">
        <v>100</v>
      </c>
      <c r="F225" s="14">
        <v>25</v>
      </c>
      <c r="G225" s="27">
        <v>4.0509484454158615</v>
      </c>
      <c r="H225" s="27">
        <v>3.8302100531914895</v>
      </c>
      <c r="I225" s="27">
        <v>3.7372086048742759</v>
      </c>
      <c r="J225" s="15">
        <v>3.5833560927272732</v>
      </c>
      <c r="K225" s="16"/>
      <c r="L225" s="15">
        <f t="shared" si="8"/>
        <v>0</v>
      </c>
      <c r="M225" s="30">
        <f t="shared" si="9"/>
        <v>0</v>
      </c>
    </row>
    <row r="226" spans="1:13" ht="16.5" customHeight="1">
      <c r="A226" s="12" t="s">
        <v>34</v>
      </c>
      <c r="B226" s="12" t="s">
        <v>234</v>
      </c>
      <c r="C226" s="13">
        <v>70</v>
      </c>
      <c r="D226" s="13" t="s">
        <v>263</v>
      </c>
      <c r="E226" s="14">
        <v>100</v>
      </c>
      <c r="F226" s="14">
        <v>25</v>
      </c>
      <c r="G226" s="27">
        <v>6.2212192384526119</v>
      </c>
      <c r="H226" s="27">
        <v>5.9832564748549313</v>
      </c>
      <c r="I226" s="27">
        <v>5.8730306551644107</v>
      </c>
      <c r="J226" s="15">
        <v>5.7019537716441002</v>
      </c>
      <c r="K226" s="16"/>
      <c r="L226" s="15">
        <f t="shared" si="8"/>
        <v>0</v>
      </c>
      <c r="M226" s="30">
        <f t="shared" si="9"/>
        <v>0</v>
      </c>
    </row>
    <row r="227" spans="1:13" ht="16.5" customHeight="1">
      <c r="A227" s="12" t="s">
        <v>34</v>
      </c>
      <c r="B227" s="12" t="s">
        <v>235</v>
      </c>
      <c r="C227" s="13">
        <v>85</v>
      </c>
      <c r="D227" s="13" t="s">
        <v>263</v>
      </c>
      <c r="E227" s="14">
        <v>100</v>
      </c>
      <c r="F227" s="14">
        <v>25</v>
      </c>
      <c r="G227" s="27">
        <v>4.0509484454158615</v>
      </c>
      <c r="H227" s="27">
        <v>3.8302100531914895</v>
      </c>
      <c r="I227" s="27">
        <v>3.7372086048742759</v>
      </c>
      <c r="J227" s="15">
        <v>3.5833560927272732</v>
      </c>
      <c r="K227" s="16"/>
      <c r="L227" s="15">
        <f t="shared" si="8"/>
        <v>0</v>
      </c>
      <c r="M227" s="30">
        <f t="shared" si="9"/>
        <v>0</v>
      </c>
    </row>
    <row r="228" spans="1:13" ht="16.5" customHeight="1">
      <c r="A228" s="12" t="s">
        <v>34</v>
      </c>
      <c r="B228" s="12" t="s">
        <v>278</v>
      </c>
      <c r="C228" s="13">
        <v>70</v>
      </c>
      <c r="D228" s="13" t="s">
        <v>263</v>
      </c>
      <c r="E228" s="14">
        <v>100</v>
      </c>
      <c r="F228" s="14">
        <v>25</v>
      </c>
      <c r="G228" s="27">
        <v>4.399459083713734</v>
      </c>
      <c r="H228" s="27">
        <v>4.1759547340425547</v>
      </c>
      <c r="I228" s="27">
        <v>4.080187328278531</v>
      </c>
      <c r="J228" s="15">
        <v>3.9235688586847211</v>
      </c>
      <c r="K228" s="16"/>
      <c r="L228" s="15">
        <f t="shared" si="8"/>
        <v>0</v>
      </c>
      <c r="M228" s="30">
        <f t="shared" si="9"/>
        <v>0</v>
      </c>
    </row>
    <row r="229" spans="1:13" ht="16.5" customHeight="1">
      <c r="A229" s="12" t="s">
        <v>34</v>
      </c>
      <c r="B229" s="12" t="s">
        <v>236</v>
      </c>
      <c r="C229" s="13">
        <v>70</v>
      </c>
      <c r="D229" s="13" t="s">
        <v>263</v>
      </c>
      <c r="E229" s="14">
        <v>100</v>
      </c>
      <c r="F229" s="14">
        <v>25</v>
      </c>
      <c r="G229" s="27">
        <v>4.3044107278143153</v>
      </c>
      <c r="H229" s="27">
        <v>4.0816607301740815</v>
      </c>
      <c r="I229" s="27">
        <v>3.9866476764410064</v>
      </c>
      <c r="J229" s="15">
        <v>3.8307835588781436</v>
      </c>
      <c r="K229" s="16"/>
      <c r="L229" s="15">
        <f t="shared" si="8"/>
        <v>0</v>
      </c>
      <c r="M229" s="30">
        <f t="shared" si="9"/>
        <v>0</v>
      </c>
    </row>
    <row r="230" spans="1:13" ht="16.5" customHeight="1">
      <c r="A230" s="12" t="s">
        <v>34</v>
      </c>
      <c r="B230" s="12" t="s">
        <v>237</v>
      </c>
      <c r="C230" s="13">
        <v>75</v>
      </c>
      <c r="D230" s="13" t="s">
        <v>263</v>
      </c>
      <c r="E230" s="14">
        <v>100</v>
      </c>
      <c r="F230" s="14">
        <v>25</v>
      </c>
      <c r="G230" s="27">
        <v>4.4786660469632498</v>
      </c>
      <c r="H230" s="27">
        <v>4.2545330705996136</v>
      </c>
      <c r="I230" s="27">
        <v>4.158137038143134</v>
      </c>
      <c r="J230" s="15">
        <v>4.0008899418568671</v>
      </c>
      <c r="K230" s="16"/>
      <c r="L230" s="15">
        <f t="shared" si="8"/>
        <v>0</v>
      </c>
      <c r="M230" s="30">
        <f t="shared" si="9"/>
        <v>0</v>
      </c>
    </row>
    <row r="231" spans="1:13" ht="16.5" customHeight="1">
      <c r="A231" s="12" t="s">
        <v>34</v>
      </c>
      <c r="B231" s="12" t="s">
        <v>238</v>
      </c>
      <c r="C231" s="13">
        <v>80</v>
      </c>
      <c r="D231" s="13" t="s">
        <v>263</v>
      </c>
      <c r="E231" s="14">
        <v>100</v>
      </c>
      <c r="F231" s="14">
        <v>25</v>
      </c>
      <c r="G231" s="27">
        <v>3.5281824879690529</v>
      </c>
      <c r="H231" s="27">
        <v>3.3115930319148936</v>
      </c>
      <c r="I231" s="27">
        <v>3.2227405197678922</v>
      </c>
      <c r="J231" s="15">
        <v>3.0730369437911031</v>
      </c>
      <c r="K231" s="16"/>
      <c r="L231" s="15">
        <f t="shared" si="8"/>
        <v>0</v>
      </c>
      <c r="M231" s="30">
        <f t="shared" si="9"/>
        <v>0</v>
      </c>
    </row>
    <row r="232" spans="1:13" ht="16.5" customHeight="1">
      <c r="A232" s="12" t="s">
        <v>34</v>
      </c>
      <c r="B232" s="12" t="s">
        <v>239</v>
      </c>
      <c r="C232" s="13">
        <v>80</v>
      </c>
      <c r="D232" s="13" t="s">
        <v>263</v>
      </c>
      <c r="E232" s="14">
        <v>100</v>
      </c>
      <c r="F232" s="14">
        <v>25</v>
      </c>
      <c r="G232" s="27">
        <v>3.4331341320696334</v>
      </c>
      <c r="H232" s="27">
        <v>3.2172990280464222</v>
      </c>
      <c r="I232" s="27">
        <v>3.1292008679303684</v>
      </c>
      <c r="J232" s="15">
        <v>2.980251643984527</v>
      </c>
      <c r="K232" s="16"/>
      <c r="L232" s="15">
        <f t="shared" si="8"/>
        <v>0</v>
      </c>
      <c r="M232" s="30">
        <f t="shared" si="9"/>
        <v>0</v>
      </c>
    </row>
    <row r="233" spans="1:13" ht="16.5" customHeight="1">
      <c r="A233" s="12" t="s">
        <v>34</v>
      </c>
      <c r="B233" s="12" t="s">
        <v>240</v>
      </c>
      <c r="C233" s="13">
        <v>100</v>
      </c>
      <c r="D233" s="13" t="s">
        <v>263</v>
      </c>
      <c r="E233" s="14">
        <v>100</v>
      </c>
      <c r="F233" s="14">
        <v>25</v>
      </c>
      <c r="G233" s="27">
        <v>3.4331341320696334</v>
      </c>
      <c r="H233" s="27">
        <v>3.2172990280464222</v>
      </c>
      <c r="I233" s="27">
        <v>3.1292008679303684</v>
      </c>
      <c r="J233" s="15">
        <v>2.980251643984527</v>
      </c>
      <c r="K233" s="16"/>
      <c r="L233" s="15">
        <f t="shared" si="8"/>
        <v>0</v>
      </c>
      <c r="M233" s="30">
        <f t="shared" si="9"/>
        <v>0</v>
      </c>
    </row>
    <row r="234" spans="1:13" ht="16.5" customHeight="1">
      <c r="A234" s="12" t="s">
        <v>34</v>
      </c>
      <c r="B234" s="12" t="s">
        <v>241</v>
      </c>
      <c r="C234" s="13">
        <v>80</v>
      </c>
      <c r="D234" s="13" t="s">
        <v>263</v>
      </c>
      <c r="E234" s="14">
        <v>100</v>
      </c>
      <c r="F234" s="14">
        <v>25</v>
      </c>
      <c r="G234" s="27">
        <v>4.8271766852611222</v>
      </c>
      <c r="H234" s="27">
        <v>4.6002777514506779</v>
      </c>
      <c r="I234" s="27">
        <v>4.5011157615473891</v>
      </c>
      <c r="J234" s="15">
        <v>4.3411027078143141</v>
      </c>
      <c r="K234" s="16"/>
      <c r="L234" s="15">
        <f t="shared" si="8"/>
        <v>0</v>
      </c>
      <c r="M234" s="30">
        <f t="shared" si="9"/>
        <v>0</v>
      </c>
    </row>
    <row r="235" spans="1:13" ht="16.5" customHeight="1">
      <c r="A235" s="12" t="s">
        <v>34</v>
      </c>
      <c r="B235" s="12" t="s">
        <v>242</v>
      </c>
      <c r="C235" s="13">
        <v>100</v>
      </c>
      <c r="D235" s="13" t="s">
        <v>263</v>
      </c>
      <c r="E235" s="14">
        <v>100</v>
      </c>
      <c r="F235" s="14">
        <v>25</v>
      </c>
      <c r="G235" s="27">
        <v>7.5360548283945858</v>
      </c>
      <c r="H235" s="27">
        <v>7.2876568617021276</v>
      </c>
      <c r="I235" s="27">
        <v>7.1669958389168302</v>
      </c>
      <c r="J235" s="15">
        <v>6.985483752301743</v>
      </c>
      <c r="K235" s="16"/>
      <c r="L235" s="15">
        <f t="shared" si="8"/>
        <v>0</v>
      </c>
      <c r="M235" s="30">
        <f t="shared" si="9"/>
        <v>0</v>
      </c>
    </row>
    <row r="236" spans="1:13" ht="16.5" customHeight="1">
      <c r="A236" s="12" t="s">
        <v>34</v>
      </c>
      <c r="B236" s="12" t="s">
        <v>243</v>
      </c>
      <c r="C236" s="13">
        <v>75</v>
      </c>
      <c r="D236" s="13" t="s">
        <v>263</v>
      </c>
      <c r="E236" s="14">
        <v>100</v>
      </c>
      <c r="F236" s="14">
        <v>25</v>
      </c>
      <c r="G236" s="27">
        <v>3.955900089516442</v>
      </c>
      <c r="H236" s="27">
        <v>3.7359160493230172</v>
      </c>
      <c r="I236" s="27">
        <v>3.6436689530367521</v>
      </c>
      <c r="J236" s="15">
        <v>3.4905707929206975</v>
      </c>
      <c r="K236" s="16"/>
      <c r="L236" s="15">
        <f t="shared" si="8"/>
        <v>0</v>
      </c>
      <c r="M236" s="30">
        <f t="shared" si="9"/>
        <v>0</v>
      </c>
    </row>
    <row r="237" spans="1:13" ht="16.5" customHeight="1">
      <c r="A237" s="12" t="s">
        <v>34</v>
      </c>
      <c r="B237" s="12" t="s">
        <v>244</v>
      </c>
      <c r="C237" s="13">
        <v>70</v>
      </c>
      <c r="D237" s="13" t="s">
        <v>263</v>
      </c>
      <c r="E237" s="14">
        <v>100</v>
      </c>
      <c r="F237" s="14">
        <v>25</v>
      </c>
      <c r="G237" s="27">
        <v>6.0469639193036748</v>
      </c>
      <c r="H237" s="27">
        <v>5.8103841344294018</v>
      </c>
      <c r="I237" s="27">
        <v>5.7015412934622827</v>
      </c>
      <c r="J237" s="15">
        <v>5.5318473886653772</v>
      </c>
      <c r="K237" s="16"/>
      <c r="L237" s="15">
        <f t="shared" si="8"/>
        <v>0</v>
      </c>
      <c r="M237" s="30">
        <f t="shared" si="9"/>
        <v>0</v>
      </c>
    </row>
    <row r="238" spans="1:13" ht="16.5" customHeight="1">
      <c r="A238" s="12" t="s">
        <v>34</v>
      </c>
      <c r="B238" s="12" t="s">
        <v>246</v>
      </c>
      <c r="C238" s="13">
        <v>60</v>
      </c>
      <c r="D238" s="13" t="s">
        <v>263</v>
      </c>
      <c r="E238" s="14">
        <v>100</v>
      </c>
      <c r="F238" s="14">
        <v>25</v>
      </c>
      <c r="G238" s="27">
        <v>3.4331341320696334</v>
      </c>
      <c r="H238" s="27">
        <v>3.2172990280464222</v>
      </c>
      <c r="I238" s="27">
        <v>3.1292008679303684</v>
      </c>
      <c r="J238" s="15">
        <v>2.980251643984527</v>
      </c>
      <c r="K238" s="16"/>
      <c r="L238" s="15">
        <f t="shared" si="8"/>
        <v>0</v>
      </c>
      <c r="M238" s="30">
        <f t="shared" si="9"/>
        <v>0</v>
      </c>
    </row>
    <row r="239" spans="1:13" ht="16.5" customHeight="1">
      <c r="A239" s="12" t="s">
        <v>34</v>
      </c>
      <c r="B239" s="12" t="s">
        <v>245</v>
      </c>
      <c r="C239" s="13">
        <v>70</v>
      </c>
      <c r="D239" s="13" t="s">
        <v>263</v>
      </c>
      <c r="E239" s="14">
        <v>100</v>
      </c>
      <c r="F239" s="14">
        <v>25</v>
      </c>
      <c r="G239" s="27">
        <v>3.7024378071179895</v>
      </c>
      <c r="H239" s="27">
        <v>3.4844653723404266</v>
      </c>
      <c r="I239" s="27">
        <v>3.3942298814700198</v>
      </c>
      <c r="J239" s="15">
        <v>3.2431433267698271</v>
      </c>
      <c r="K239" s="16"/>
      <c r="L239" s="15">
        <f t="shared" si="8"/>
        <v>0</v>
      </c>
      <c r="M239" s="30">
        <f t="shared" si="9"/>
        <v>0</v>
      </c>
    </row>
    <row r="240" spans="1:13" ht="16.5" customHeight="1">
      <c r="A240" s="12" t="s">
        <v>34</v>
      </c>
      <c r="B240" s="12" t="s">
        <v>247</v>
      </c>
      <c r="C240" s="13">
        <v>80</v>
      </c>
      <c r="D240" s="13" t="s">
        <v>263</v>
      </c>
      <c r="E240" s="14">
        <v>100</v>
      </c>
      <c r="F240" s="14">
        <v>25</v>
      </c>
      <c r="G240" s="27">
        <v>3.5281824879690529</v>
      </c>
      <c r="H240" s="27">
        <v>3.3115930319148936</v>
      </c>
      <c r="I240" s="27">
        <v>3.2227405197678922</v>
      </c>
      <c r="J240" s="15">
        <v>3.0730369437911031</v>
      </c>
      <c r="K240" s="16"/>
      <c r="L240" s="15">
        <f t="shared" si="8"/>
        <v>0</v>
      </c>
      <c r="M240" s="30">
        <f t="shared" si="9"/>
        <v>0</v>
      </c>
    </row>
    <row r="241" spans="1:13" ht="16.5" customHeight="1">
      <c r="A241" s="12" t="s">
        <v>34</v>
      </c>
      <c r="B241" s="12" t="s">
        <v>248</v>
      </c>
      <c r="C241" s="13">
        <v>60</v>
      </c>
      <c r="D241" s="13" t="s">
        <v>259</v>
      </c>
      <c r="E241" s="14">
        <v>100</v>
      </c>
      <c r="F241" s="14">
        <v>25</v>
      </c>
      <c r="G241" s="27">
        <v>4.652921366112186</v>
      </c>
      <c r="H241" s="27">
        <v>4.4274054110251457</v>
      </c>
      <c r="I241" s="27">
        <v>4.329626399845262</v>
      </c>
      <c r="J241" s="15">
        <v>4.1709963248355901</v>
      </c>
      <c r="K241" s="16"/>
      <c r="L241" s="15">
        <f t="shared" si="8"/>
        <v>0</v>
      </c>
      <c r="M241" s="30">
        <f t="shared" si="9"/>
        <v>0</v>
      </c>
    </row>
    <row r="242" spans="1:13" ht="16.5" customHeight="1">
      <c r="A242" s="12" t="s">
        <v>34</v>
      </c>
      <c r="B242" s="12" t="s">
        <v>249</v>
      </c>
      <c r="C242" s="13">
        <v>50</v>
      </c>
      <c r="D242" s="13" t="s">
        <v>260</v>
      </c>
      <c r="E242" s="14">
        <v>100</v>
      </c>
      <c r="F242" s="14">
        <v>25</v>
      </c>
      <c r="G242" s="27">
        <v>4.652921366112186</v>
      </c>
      <c r="H242" s="27">
        <v>4.4274054110251457</v>
      </c>
      <c r="I242" s="27">
        <v>4.329626399845262</v>
      </c>
      <c r="J242" s="15">
        <v>4.1709963248355901</v>
      </c>
      <c r="K242" s="16"/>
      <c r="L242" s="15">
        <f t="shared" si="8"/>
        <v>0</v>
      </c>
      <c r="M242" s="30">
        <f t="shared" si="9"/>
        <v>0</v>
      </c>
    </row>
    <row r="243" spans="1:13" ht="16.5" customHeight="1">
      <c r="A243" s="12" t="s">
        <v>34</v>
      </c>
      <c r="B243" s="12" t="s">
        <v>250</v>
      </c>
      <c r="C243" s="13">
        <v>60</v>
      </c>
      <c r="D243" s="13" t="s">
        <v>260</v>
      </c>
      <c r="E243" s="14">
        <v>100</v>
      </c>
      <c r="F243" s="14">
        <v>25</v>
      </c>
      <c r="G243" s="27">
        <v>4.3044107278143153</v>
      </c>
      <c r="H243" s="27">
        <v>4.0816607301740815</v>
      </c>
      <c r="I243" s="27">
        <v>3.9866476764410064</v>
      </c>
      <c r="J243" s="15">
        <v>3.8307835588781436</v>
      </c>
      <c r="K243" s="16"/>
      <c r="L243" s="15">
        <f t="shared" si="8"/>
        <v>0</v>
      </c>
      <c r="M243" s="30">
        <f t="shared" si="9"/>
        <v>0</v>
      </c>
    </row>
    <row r="244" spans="1:13" ht="16.5" customHeight="1">
      <c r="A244" s="12" t="s">
        <v>34</v>
      </c>
      <c r="B244" s="12" t="s">
        <v>251</v>
      </c>
      <c r="C244" s="13">
        <v>70</v>
      </c>
      <c r="D244" s="13" t="s">
        <v>259</v>
      </c>
      <c r="E244" s="14">
        <v>100</v>
      </c>
      <c r="F244" s="14">
        <v>25</v>
      </c>
      <c r="G244" s="27">
        <v>4.1301554086653773</v>
      </c>
      <c r="H244" s="27">
        <v>3.9087883897485494</v>
      </c>
      <c r="I244" s="27">
        <v>3.8151583147388788</v>
      </c>
      <c r="J244" s="15">
        <v>3.6606771758994205</v>
      </c>
      <c r="K244" s="16"/>
      <c r="L244" s="15">
        <f t="shared" si="8"/>
        <v>0</v>
      </c>
      <c r="M244" s="30">
        <f t="shared" si="9"/>
        <v>0</v>
      </c>
    </row>
    <row r="245" spans="1:13" ht="16.5" customHeight="1">
      <c r="A245" s="12" t="s">
        <v>34</v>
      </c>
      <c r="B245" s="12" t="s">
        <v>252</v>
      </c>
      <c r="C245" s="13">
        <v>60</v>
      </c>
      <c r="D245" s="13" t="s">
        <v>259</v>
      </c>
      <c r="E245" s="14">
        <v>100</v>
      </c>
      <c r="F245" s="14">
        <v>25</v>
      </c>
      <c r="G245" s="27">
        <v>4.3044107278143153</v>
      </c>
      <c r="H245" s="27">
        <v>4.0816607301740815</v>
      </c>
      <c r="I245" s="27">
        <v>3.9866476764410064</v>
      </c>
      <c r="J245" s="15">
        <v>3.8307835588781436</v>
      </c>
      <c r="K245" s="16"/>
      <c r="L245" s="15">
        <f t="shared" si="8"/>
        <v>0</v>
      </c>
      <c r="M245" s="30">
        <f t="shared" si="9"/>
        <v>0</v>
      </c>
    </row>
    <row r="246" spans="1:13" ht="16.5" customHeight="1">
      <c r="A246" s="12" t="s">
        <v>34</v>
      </c>
      <c r="B246" s="12" t="s">
        <v>253</v>
      </c>
      <c r="C246" s="13">
        <v>60</v>
      </c>
      <c r="D246" s="13" t="s">
        <v>259</v>
      </c>
      <c r="E246" s="14">
        <v>100</v>
      </c>
      <c r="F246" s="14">
        <v>25</v>
      </c>
      <c r="G246" s="27">
        <v>4.2252037645647977</v>
      </c>
      <c r="H246" s="27">
        <v>4.0030823936170226</v>
      </c>
      <c r="I246" s="27">
        <v>3.908697966576403</v>
      </c>
      <c r="J246" s="15">
        <v>3.7534624757059962</v>
      </c>
      <c r="K246" s="16"/>
      <c r="L246" s="15">
        <f t="shared" si="8"/>
        <v>0</v>
      </c>
      <c r="M246" s="30">
        <f t="shared" si="9"/>
        <v>0</v>
      </c>
    </row>
    <row r="247" spans="1:13" ht="16.5" customHeight="1">
      <c r="A247" s="12" t="s">
        <v>34</v>
      </c>
      <c r="B247" s="12" t="s">
        <v>254</v>
      </c>
      <c r="C247" s="13">
        <v>60</v>
      </c>
      <c r="D247" s="13" t="s">
        <v>259</v>
      </c>
      <c r="E247" s="14">
        <v>100</v>
      </c>
      <c r="F247" s="14">
        <v>25</v>
      </c>
      <c r="G247" s="27">
        <v>4.2252037645647977</v>
      </c>
      <c r="H247" s="27">
        <v>4.0030823936170226</v>
      </c>
      <c r="I247" s="27">
        <v>3.908697966576403</v>
      </c>
      <c r="J247" s="15">
        <v>3.7534624757059962</v>
      </c>
      <c r="K247" s="16"/>
      <c r="L247" s="15">
        <f t="shared" si="8"/>
        <v>0</v>
      </c>
      <c r="M247" s="30">
        <f t="shared" si="9"/>
        <v>0</v>
      </c>
    </row>
    <row r="248" spans="1:13" ht="18" customHeight="1"/>
    <row r="249" spans="1:13" ht="22.5" customHeight="1">
      <c r="A249" s="55" t="s">
        <v>281</v>
      </c>
      <c r="B249" s="56"/>
      <c r="C249" s="56"/>
      <c r="D249" s="56"/>
      <c r="E249" s="56"/>
      <c r="F249" s="56"/>
      <c r="G249" s="56"/>
      <c r="H249" s="56"/>
      <c r="I249" s="56"/>
      <c r="J249" s="57"/>
      <c r="K249" s="57"/>
      <c r="L249" s="57"/>
      <c r="M249" s="57"/>
    </row>
    <row r="250" spans="1:13" ht="21" customHeight="1">
      <c r="A250" s="58" t="s">
        <v>15</v>
      </c>
      <c r="B250" s="58"/>
      <c r="C250" s="58"/>
      <c r="D250" s="58"/>
      <c r="E250" s="58"/>
      <c r="F250" s="58"/>
      <c r="G250" s="58"/>
      <c r="H250" s="58"/>
      <c r="I250" s="58"/>
    </row>
    <row r="251" spans="1:13" ht="16.5" customHeight="1" thickBot="1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13" ht="16.5" customHeight="1">
      <c r="A252" s="59" t="s">
        <v>16</v>
      </c>
      <c r="B252" s="60"/>
      <c r="C252" s="49"/>
      <c r="D252" s="50"/>
      <c r="E252" s="50"/>
      <c r="F252" s="50"/>
      <c r="G252" s="50"/>
      <c r="H252" s="50"/>
      <c r="I252" s="50"/>
    </row>
    <row r="253" spans="1:13" ht="16.5" customHeight="1">
      <c r="A253" s="51" t="s">
        <v>17</v>
      </c>
      <c r="B253" s="52"/>
      <c r="C253" s="53"/>
      <c r="D253" s="54"/>
      <c r="E253" s="54"/>
      <c r="F253" s="54"/>
      <c r="G253" s="54"/>
      <c r="H253" s="54"/>
      <c r="I253" s="54"/>
    </row>
    <row r="254" spans="1:13" ht="16.5" customHeight="1">
      <c r="A254" s="51" t="s">
        <v>18</v>
      </c>
      <c r="B254" s="52"/>
      <c r="C254" s="53"/>
      <c r="D254" s="54"/>
      <c r="E254" s="54"/>
      <c r="F254" s="54"/>
      <c r="G254" s="54"/>
      <c r="H254" s="54"/>
      <c r="I254" s="54"/>
    </row>
    <row r="255" spans="1:13" ht="16.5" customHeight="1">
      <c r="A255" s="51" t="s">
        <v>19</v>
      </c>
      <c r="B255" s="52"/>
      <c r="C255" s="53"/>
      <c r="D255" s="54"/>
      <c r="E255" s="54"/>
      <c r="F255" s="54"/>
      <c r="G255" s="54"/>
      <c r="H255" s="54"/>
      <c r="I255" s="54"/>
    </row>
    <row r="256" spans="1:13" ht="16.5" customHeight="1" thickBot="1">
      <c r="A256" s="45" t="s">
        <v>20</v>
      </c>
      <c r="B256" s="46"/>
      <c r="C256" s="47"/>
      <c r="D256" s="48"/>
      <c r="E256" s="48"/>
      <c r="F256" s="48"/>
      <c r="G256" s="48"/>
      <c r="H256" s="48"/>
      <c r="I256" s="48"/>
    </row>
  </sheetData>
  <autoFilter ref="A12:M247">
    <filterColumn colId="6"/>
    <filterColumn colId="7"/>
  </autoFilter>
  <mergeCells count="31">
    <mergeCell ref="A249:M249"/>
    <mergeCell ref="A250:I250"/>
    <mergeCell ref="A252:B252"/>
    <mergeCell ref="N10:N11"/>
    <mergeCell ref="L10:L11"/>
    <mergeCell ref="A10:A11"/>
    <mergeCell ref="B10:B11"/>
    <mergeCell ref="C10:C11"/>
    <mergeCell ref="D10:D11"/>
    <mergeCell ref="E10:E11"/>
    <mergeCell ref="G10:G11"/>
    <mergeCell ref="H10:H11"/>
    <mergeCell ref="A256:B256"/>
    <mergeCell ref="C256:I256"/>
    <mergeCell ref="C252:I252"/>
    <mergeCell ref="A254:B254"/>
    <mergeCell ref="C254:I254"/>
    <mergeCell ref="A255:B255"/>
    <mergeCell ref="C255:I255"/>
    <mergeCell ref="A253:B253"/>
    <mergeCell ref="C253:I253"/>
    <mergeCell ref="C1:M1"/>
    <mergeCell ref="K10:K11"/>
    <mergeCell ref="M10:M11"/>
    <mergeCell ref="J6:K6"/>
    <mergeCell ref="J7:L7"/>
    <mergeCell ref="J8:L8"/>
    <mergeCell ref="J9:L9"/>
    <mergeCell ref="F10:F11"/>
    <mergeCell ref="I10:I11"/>
    <mergeCell ref="J10:J11"/>
  </mergeCells>
  <hyperlinks>
    <hyperlink ref="A6" r:id="rId1"/>
    <hyperlink ref="A7" r:id="rId2"/>
  </hyperlinks>
  <pageMargins left="0.19685039370078741" right="0.19685039370078741" top="0.19685039370078741" bottom="0.19685039370078741" header="0.31496062992125984" footer="0.31496062992125984"/>
  <pageSetup paperSize="9" scale="47" fitToHeight="70"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Корни Пионов весна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Мамонов А.Г.</cp:lastModifiedBy>
  <cp:lastPrinted>2016-11-07T07:21:45Z</cp:lastPrinted>
  <dcterms:created xsi:type="dcterms:W3CDTF">2016-06-27T11:51:15Z</dcterms:created>
  <dcterms:modified xsi:type="dcterms:W3CDTF">2024-11-12T07:59:01Z</dcterms:modified>
</cp:coreProperties>
</file>