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90" yWindow="90" windowWidth="11715" windowHeight="12240" tabRatio="664"/>
  </bookViews>
  <sheets>
    <sheet name="Пионы - Осень 2025" sheetId="8" r:id="rId1"/>
  </sheets>
  <definedNames>
    <definedName name="_xlnm._FilterDatabase" localSheetId="0" hidden="1">'Пионы - Осень 2025'!$A$11:$M$252</definedName>
  </definedNames>
  <calcPr calcId="125725"/>
</workbook>
</file>

<file path=xl/calcChain.xml><?xml version="1.0" encoding="utf-8"?>
<calcChain xmlns="http://schemas.openxmlformats.org/spreadsheetml/2006/main">
  <c r="L13" i="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5"/>
  <c r="L46"/>
  <c r="L47"/>
  <c r="L48"/>
  <c r="L49"/>
  <c r="L50"/>
  <c r="L51"/>
  <c r="L43"/>
  <c r="L44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5"/>
  <c r="K46"/>
  <c r="K47"/>
  <c r="K48"/>
  <c r="K49"/>
  <c r="K50"/>
  <c r="K51"/>
  <c r="K43"/>
  <c r="K44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12"/>
  <c r="L12"/>
  <c r="L6" l="1"/>
  <c r="L7" s="1"/>
  <c r="L8"/>
</calcChain>
</file>

<file path=xl/sharedStrings.xml><?xml version="1.0" encoding="utf-8"?>
<sst xmlns="http://schemas.openxmlformats.org/spreadsheetml/2006/main" count="775" uniqueCount="160">
  <si>
    <t>Сорт</t>
  </si>
  <si>
    <t>Сумма заказа, руб.</t>
  </si>
  <si>
    <t>Предложение не является публичной офертой</t>
  </si>
  <si>
    <t>Курс ЦБ РФ</t>
  </si>
  <si>
    <t>Сумма заказа, евро</t>
  </si>
  <si>
    <t>http://www.4-evergreen.ru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</si>
  <si>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</si>
  <si>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</si>
  <si>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</si>
  <si>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</si>
  <si>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</si>
  <si>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</si>
  <si>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8-800-444-07-76</t>
  </si>
  <si>
    <t>office@4-evergreen.ru</t>
  </si>
  <si>
    <t>Цена, евро/шт.</t>
  </si>
  <si>
    <t>Поставки:</t>
  </si>
  <si>
    <t>Прием заказов:</t>
  </si>
  <si>
    <t>открыт</t>
  </si>
  <si>
    <t>2/3</t>
  </si>
  <si>
    <t>3/5</t>
  </si>
  <si>
    <t>полный ящик</t>
  </si>
  <si>
    <t>Тип</t>
  </si>
  <si>
    <t>Количество почек</t>
  </si>
  <si>
    <t>Штук в ящике</t>
  </si>
  <si>
    <t>Заказ, штук</t>
  </si>
  <si>
    <t>Пионы, мелкий опт, EXTRA QUALITY (Голландия)</t>
  </si>
  <si>
    <t>Кол-во ящиков 
по заказу</t>
  </si>
  <si>
    <t>Кол-во ящиков, шт</t>
  </si>
  <si>
    <t>1/2 ящика</t>
  </si>
  <si>
    <t>1/3 ящика</t>
  </si>
  <si>
    <t>1/5 ящика</t>
  </si>
  <si>
    <t>1/4 ящика</t>
  </si>
  <si>
    <t>КОЛИЧЕСТВО В ЯЩИКЕ</t>
  </si>
  <si>
    <r>
      <t xml:space="preserve">Максимальное количество сортов любых размеров в одном ящике - 5. 
</t>
    </r>
    <r>
      <rPr>
        <b/>
        <u/>
        <sz val="11"/>
        <color theme="1"/>
        <rFont val="Arial"/>
        <family val="2"/>
        <charset val="204"/>
      </rPr>
      <t xml:space="preserve">Итоговое количество ящиков в ячейке </t>
    </r>
    <r>
      <rPr>
        <b/>
        <u/>
        <sz val="11"/>
        <color rgb="FFFF0000"/>
        <rFont val="Arial"/>
        <family val="2"/>
        <charset val="204"/>
      </rPr>
      <t>L8</t>
    </r>
    <r>
      <rPr>
        <b/>
        <u/>
        <sz val="11"/>
        <color theme="1"/>
        <rFont val="Arial"/>
        <family val="2"/>
        <charset val="204"/>
      </rPr>
      <t xml:space="preserve"> должно быть целым.</t>
    </r>
  </si>
  <si>
    <t>Минимальный заказ - 3 ящика в ассортименте</t>
  </si>
  <si>
    <t>18-23</t>
  </si>
  <si>
    <t>7-17</t>
  </si>
  <si>
    <t>13-16</t>
  </si>
  <si>
    <t>7-12</t>
  </si>
  <si>
    <t>СЕЗОН: ОСЕНЬ 2025</t>
  </si>
  <si>
    <t>октябрь 2025 г.</t>
  </si>
  <si>
    <t>Alertie</t>
  </si>
  <si>
    <t>Alexander Fleming</t>
  </si>
  <si>
    <t>5/8</t>
  </si>
  <si>
    <t>Amabilis</t>
  </si>
  <si>
    <t>Anemoniflora</t>
  </si>
  <si>
    <t>Angel Cheeks</t>
  </si>
  <si>
    <t>Best Man</t>
  </si>
  <si>
    <t>Big Ben</t>
  </si>
  <si>
    <t>Blaze</t>
  </si>
  <si>
    <t>Boule de Neige</t>
  </si>
  <si>
    <t>Bouquet Perfect</t>
  </si>
  <si>
    <t>Bowl of Beauty</t>
  </si>
  <si>
    <t>Bowl of Cream</t>
  </si>
  <si>
    <t>Bowl of Love</t>
  </si>
  <si>
    <t>Bridal Gown</t>
  </si>
  <si>
    <t>Bridal Shower</t>
  </si>
  <si>
    <t>Buckeye Belle</t>
  </si>
  <si>
    <t>Bunker Hill</t>
  </si>
  <si>
    <t>Carol</t>
  </si>
  <si>
    <t>Catharina Fontijn</t>
  </si>
  <si>
    <t>Class Act</t>
  </si>
  <si>
    <t>Command Performance</t>
  </si>
  <si>
    <t>Coral Charm</t>
  </si>
  <si>
    <t>Coral Sunset</t>
  </si>
  <si>
    <t>Coral Supreme</t>
  </si>
  <si>
    <t>Cornelia Shaylor</t>
  </si>
  <si>
    <t>Couronne dOr</t>
  </si>
  <si>
    <t>Cytherea</t>
  </si>
  <si>
    <t>Dinner Plate</t>
  </si>
  <si>
    <t>Doreen</t>
  </si>
  <si>
    <t>Duchesse de Nemours</t>
  </si>
  <si>
    <t>Duchesse de Nemours Selectie</t>
  </si>
  <si>
    <t>Edulis Superba</t>
  </si>
  <si>
    <t>Elsa Sass</t>
  </si>
  <si>
    <t>Etched Salmon</t>
  </si>
  <si>
    <t>Felix Crousse</t>
  </si>
  <si>
    <t>Festiva Maxima</t>
  </si>
  <si>
    <t>Flame</t>
  </si>
  <si>
    <t>Florence Nicholls</t>
  </si>
  <si>
    <t>Gardenia</t>
  </si>
  <si>
    <t>Gay Paree</t>
  </si>
  <si>
    <t>Henry Bockstoce</t>
  </si>
  <si>
    <t>Henry Sass</t>
  </si>
  <si>
    <t>Immaculée</t>
  </si>
  <si>
    <t>Inspecteur Lavergne</t>
  </si>
  <si>
    <t>Jacorma</t>
  </si>
  <si>
    <t>Jadwiga</t>
  </si>
  <si>
    <t>Joyce Ellen</t>
  </si>
  <si>
    <t>Kansas</t>
  </si>
  <si>
    <t>Karl Rosenfield</t>
  </si>
  <si>
    <t>Krinkled White</t>
  </si>
  <si>
    <t>Lady Anna</t>
  </si>
  <si>
    <t>Laura Dessert</t>
  </si>
  <si>
    <t>Lemon Chiffon</t>
  </si>
  <si>
    <t>Louis Van Houtte</t>
  </si>
  <si>
    <t>Miss America</t>
  </si>
  <si>
    <t>Mme Claude Tain</t>
  </si>
  <si>
    <t>Mme Jules Dessert</t>
  </si>
  <si>
    <t>Monsieur Jules Elie</t>
  </si>
  <si>
    <t>Moonstone</t>
  </si>
  <si>
    <t>Mothers Choice</t>
  </si>
  <si>
    <t>Mr G.F. Hemerik</t>
  </si>
  <si>
    <t>Myrtle Gentry</t>
  </si>
  <si>
    <t>Nippon Beauty</t>
  </si>
  <si>
    <t>Noémi Demay</t>
  </si>
  <si>
    <t>Nymphe</t>
  </si>
  <si>
    <t>Ole Faithful</t>
  </si>
  <si>
    <t>Otto Fröbel</t>
  </si>
  <si>
    <t>Paul M. Wild</t>
  </si>
  <si>
    <t>Paula Fay</t>
  </si>
  <si>
    <t>Pecher</t>
  </si>
  <si>
    <t>Peter Brand</t>
  </si>
  <si>
    <t>Pillow Talk</t>
  </si>
  <si>
    <t>Pink Hawaiian Coral</t>
  </si>
  <si>
    <t>President Wilson</t>
  </si>
  <si>
    <t>Primevère</t>
  </si>
  <si>
    <t>Raspberry Sundae</t>
  </si>
  <si>
    <t>Red Charm</t>
  </si>
  <si>
    <t>Red Magic</t>
  </si>
  <si>
    <t>Red Sarah Bernhardt</t>
  </si>
  <si>
    <t>Reine Hortense</t>
  </si>
  <si>
    <t>Renato</t>
  </si>
  <si>
    <t>Sarah Bernhardt</t>
  </si>
  <si>
    <t>Sarah Bernhardt Selectie</t>
  </si>
  <si>
    <t>Sebastiaan Maas</t>
  </si>
  <si>
    <t>Shirley Temple</t>
  </si>
  <si>
    <t>Sorbet</t>
  </si>
  <si>
    <t>Starlight</t>
  </si>
  <si>
    <t>The Fawn</t>
  </si>
  <si>
    <t>Top Brass</t>
  </si>
  <si>
    <t>Vogue</t>
  </si>
  <si>
    <t>White Cap</t>
  </si>
  <si>
    <t>White Wings</t>
  </si>
  <si>
    <t>William F. Turner</t>
  </si>
  <si>
    <t>Wladyslawa</t>
  </si>
  <si>
    <t>Bartzella</t>
  </si>
  <si>
    <t>Callies Memory</t>
  </si>
  <si>
    <t>Canary Brilliants</t>
  </si>
  <si>
    <t>Copper Kettle</t>
  </si>
  <si>
    <t>Cora Louise</t>
  </si>
  <si>
    <t>Garden Treasure</t>
  </si>
  <si>
    <t>Hillary</t>
  </si>
  <si>
    <t>Julia Rose</t>
  </si>
  <si>
    <t>Lollipop</t>
  </si>
  <si>
    <t>Magical Mystery Tour</t>
  </si>
  <si>
    <t>Prairie Charm</t>
  </si>
  <si>
    <t>Sequestered Sunshine</t>
  </si>
  <si>
    <t>Singing In The Rain</t>
  </si>
  <si>
    <t>Smith Family Yellow</t>
  </si>
  <si>
    <t>Yankee Doodle Dandee</t>
  </si>
  <si>
    <t>Yellow Crown</t>
  </si>
  <si>
    <t>ITOH-гибрид</t>
  </si>
  <si>
    <t>Молочноцветковый</t>
  </si>
  <si>
    <t>Лекарственный</t>
  </si>
  <si>
    <t>Оплата в рублях по курсу АО ТБАНК на день оплаты: 50% при размещении заказа, 50% - за 5 недель до отправки груза из питомника</t>
  </si>
  <si>
    <t>35-70</t>
  </si>
  <si>
    <t>24-34</t>
  </si>
  <si>
    <t>25-50</t>
  </si>
  <si>
    <t>17-24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</si>
</sst>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Calibri"/>
      <family val="2"/>
    </font>
    <font>
      <u/>
      <sz val="12"/>
      <color theme="10"/>
      <name val="Arial"/>
      <family val="2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Arial"/>
      <family val="2"/>
      <charset val="204"/>
    </font>
    <font>
      <b/>
      <u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/>
    </xf>
    <xf numFmtId="0" fontId="3" fillId="0" borderId="0"/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left" vertical="center"/>
    </xf>
    <xf numFmtId="0" fontId="2" fillId="0" borderId="0"/>
  </cellStyleXfs>
  <cellXfs count="87">
    <xf numFmtId="0" fontId="0" fillId="0" borderId="0" xfId="0"/>
    <xf numFmtId="0" fontId="10" fillId="0" borderId="0" xfId="11" applyFont="1" applyAlignment="1" applyProtection="1">
      <alignment horizontal="center"/>
    </xf>
    <xf numFmtId="0" fontId="11" fillId="0" borderId="0" xfId="0" applyFont="1" applyAlignment="1">
      <alignment vertical="center"/>
    </xf>
    <xf numFmtId="0" fontId="17" fillId="0" borderId="0" xfId="0" applyFont="1"/>
    <xf numFmtId="1" fontId="7" fillId="0" borderId="0" xfId="11" applyNumberFormat="1" applyFill="1" applyBorder="1" applyAlignment="1" applyProtection="1">
      <alignment vertical="center"/>
    </xf>
    <xf numFmtId="164" fontId="16" fillId="0" borderId="0" xfId="0" applyNumberFormat="1" applyFont="1"/>
    <xf numFmtId="0" fontId="18" fillId="0" borderId="0" xfId="0" applyFont="1" applyAlignment="1">
      <alignment horizontal="left" vertical="center"/>
    </xf>
    <xf numFmtId="1" fontId="20" fillId="0" borderId="0" xfId="11" applyNumberFormat="1" applyFont="1" applyFill="1" applyBorder="1" applyAlignment="1" applyProtection="1">
      <alignment vertical="center"/>
    </xf>
    <xf numFmtId="4" fontId="0" fillId="0" borderId="0" xfId="0" applyNumberFormat="1"/>
    <xf numFmtId="0" fontId="14" fillId="0" borderId="0" xfId="0" applyFont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4" fontId="16" fillId="2" borderId="1" xfId="0" applyNumberFormat="1" applyFont="1" applyFill="1" applyBorder="1"/>
    <xf numFmtId="0" fontId="9" fillId="0" borderId="0" xfId="11" applyFont="1" applyBorder="1" applyAlignment="1" applyProtection="1">
      <alignment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9" fontId="0" fillId="0" borderId="0" xfId="0" applyNumberFormat="1"/>
    <xf numFmtId="2" fontId="0" fillId="0" borderId="0" xfId="0" applyNumberFormat="1"/>
    <xf numFmtId="0" fontId="21" fillId="0" borderId="0" xfId="0" applyFont="1" applyAlignment="1">
      <alignment horizontal="center" vertical="top" wrapText="1"/>
    </xf>
    <xf numFmtId="14" fontId="0" fillId="0" borderId="0" xfId="0" applyNumberFormat="1"/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4" fontId="16" fillId="2" borderId="1" xfId="0" applyNumberFormat="1" applyFont="1" applyFill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4" fontId="10" fillId="0" borderId="0" xfId="11" applyNumberFormat="1" applyFont="1" applyAlignment="1" applyProtection="1">
      <alignment horizontal="right"/>
    </xf>
    <xf numFmtId="14" fontId="0" fillId="0" borderId="1" xfId="0" applyNumberForma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2" fontId="16" fillId="3" borderId="16" xfId="0" applyNumberFormat="1" applyFont="1" applyFill="1" applyBorder="1" applyAlignment="1">
      <alignment vertical="center"/>
    </xf>
    <xf numFmtId="2" fontId="16" fillId="2" borderId="16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left" vertical="top" wrapText="1"/>
    </xf>
    <xf numFmtId="0" fontId="1" fillId="0" borderId="0" xfId="0" applyFont="1"/>
    <xf numFmtId="0" fontId="21" fillId="0" borderId="1" xfId="0" quotePrefix="1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0" xfId="13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13" applyFont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8">
    <cellStyle name="0,0_x000a__x000a_NA_x000a__x000a_" xfId="1"/>
    <cellStyle name="0,0_x000a__x000a_NA_x000a__x000a_ 10" xfId="2"/>
    <cellStyle name="0,0_x000a__x000a_NA_x000a__x000a_ 10 2" xfId="3"/>
    <cellStyle name="0,0_x000a__x000a_NA_x000a__x000a__offerte blad" xfId="4"/>
    <cellStyle name="Links" xfId="23"/>
    <cellStyle name="Links 2 2" xfId="25"/>
    <cellStyle name="Links 3" xfId="26"/>
    <cellStyle name="s]_x000d__x000a_;LLWLOAD.EXE - LLW loader used by TSI Products_x000d__x000a_load=c:\windows\tsi\llwload.exe_x000d__x000a_;LLWLOAD.EXE - LLW loader used by " xfId="17"/>
    <cellStyle name="Standaard 10 2" xfId="14"/>
    <cellStyle name="Standaard 102" xfId="5"/>
    <cellStyle name="Standaard 15 8" xfId="6"/>
    <cellStyle name="Standaard 16" xfId="7"/>
    <cellStyle name="Standaard 17" xfId="8"/>
    <cellStyle name="Standaard 2" xfId="9"/>
    <cellStyle name="Standaard 2 2" xfId="18"/>
    <cellStyle name="Standaard 2 4" xfId="21"/>
    <cellStyle name="Standaard 3" xfId="24"/>
    <cellStyle name="Standaard 4" xfId="19"/>
    <cellStyle name="Standaard 5" xfId="20"/>
    <cellStyle name="Standaard 73" xfId="10"/>
    <cellStyle name="Standaard 75" xfId="15"/>
    <cellStyle name="Standaard 75 2" xfId="16"/>
    <cellStyle name="Standaard_Blad1_1" xfId="22"/>
    <cellStyle name="Гиперссылка" xfId="11" builtinId="8"/>
    <cellStyle name="Обычный" xfId="0" builtinId="0"/>
    <cellStyle name="Обычный 2" xfId="12"/>
    <cellStyle name="Обычный 3" xfId="27"/>
    <cellStyle name="Обычный 4" xfId="13"/>
  </cellStyles>
  <dxfs count="0"/>
  <tableStyles count="0" defaultTableStyle="TableStyleMedium2" defaultPivotStyle="PivotStyleLight16"/>
  <colors>
    <mruColors>
      <color rgb="FF00C85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833436</xdr:colOff>
      <xdr:row>4</xdr:row>
      <xdr:rowOff>82019</xdr:rowOff>
    </xdr:to>
    <xdr:pic>
      <xdr:nvPicPr>
        <xdr:cNvPr id="2" name="Рисунок 1" descr="C:\Users\Антон\Downloads\лого 4evergreen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326" t="31405" r="15702" b="39390"/>
        <a:stretch/>
      </xdr:blipFill>
      <xdr:spPr bwMode="auto">
        <a:xfrm>
          <a:off x="202406" y="0"/>
          <a:ext cx="1916905" cy="904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15</xdr:col>
      <xdr:colOff>182563</xdr:colOff>
      <xdr:row>5</xdr:row>
      <xdr:rowOff>83344</xdr:rowOff>
    </xdr:from>
    <xdr:to>
      <xdr:col>17</xdr:col>
      <xdr:colOff>238126</xdr:colOff>
      <xdr:row>8</xdr:row>
      <xdr:rowOff>91280</xdr:rowOff>
    </xdr:to>
    <xdr:pic>
      <xdr:nvPicPr>
        <xdr:cNvPr id="4" name="Рисунок 3" descr="D:\Флора Центр\Vernooy\Attachments_info@vernooyplants.nl_2019-03-26_15-32-35\IMG-20181126-WA0001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494126" y="1119188"/>
          <a:ext cx="1270000" cy="888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424655</xdr:colOff>
      <xdr:row>0</xdr:row>
      <xdr:rowOff>107157</xdr:rowOff>
    </xdr:from>
    <xdr:to>
      <xdr:col>20</xdr:col>
      <xdr:colOff>0</xdr:colOff>
      <xdr:row>8</xdr:row>
      <xdr:rowOff>118261</xdr:rowOff>
    </xdr:to>
    <xdr:pic>
      <xdr:nvPicPr>
        <xdr:cNvPr id="6" name="Рисунок 5" descr="D:\Флора Центр\Vernooy\Attachments_info@vernooyplants.nl_2019-03-26_15-32-35\IMG-20181126-WA0003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950655" y="107157"/>
          <a:ext cx="1432720" cy="1917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178592</xdr:colOff>
      <xdr:row>0</xdr:row>
      <xdr:rowOff>11907</xdr:rowOff>
    </xdr:from>
    <xdr:to>
      <xdr:col>17</xdr:col>
      <xdr:colOff>226218</xdr:colOff>
      <xdr:row>4</xdr:row>
      <xdr:rowOff>136920</xdr:rowOff>
    </xdr:to>
    <xdr:pic>
      <xdr:nvPicPr>
        <xdr:cNvPr id="8" name="Рисунок 7" descr="D:\Флора Центр\Vernooy\Attachments_info@vernooyplants.nl_2019-03-26_15-32-35\IMG-20181126-WA0000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490155" y="11907"/>
          <a:ext cx="1262063" cy="9478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-evergreen.ru/" TargetMode="External"/><Relationship Id="rId1" Type="http://schemas.openxmlformats.org/officeDocument/2006/relationships/hyperlink" Target="mailto:office@4-evergree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1"/>
  <sheetViews>
    <sheetView showZeros="0" tabSelected="1" zoomScaleNormal="100" workbookViewId="0">
      <pane ySplit="11" topLeftCell="A12" activePane="bottomLeft" state="frozen"/>
      <selection pane="bottomLeft" activeCell="M8" sqref="M8"/>
    </sheetView>
  </sheetViews>
  <sheetFormatPr defaultRowHeight="15"/>
  <cols>
    <col min="1" max="1" width="19.28515625" customWidth="1"/>
    <col min="2" max="2" width="27.85546875" bestFit="1" customWidth="1"/>
    <col min="3" max="3" width="14.28515625" customWidth="1"/>
    <col min="4" max="4" width="16.5703125" customWidth="1"/>
    <col min="5" max="5" width="12.85546875" customWidth="1"/>
    <col min="6" max="8" width="14.140625" customWidth="1"/>
    <col min="9" max="9" width="16" customWidth="1"/>
    <col min="10" max="10" width="15.7109375" customWidth="1"/>
    <col min="11" max="11" width="19.85546875" customWidth="1"/>
    <col min="12" max="13" width="16.42578125" customWidth="1"/>
    <col min="14" max="14" width="12.7109375" customWidth="1"/>
    <col min="19" max="19" width="9.5703125" bestFit="1" customWidth="1"/>
  </cols>
  <sheetData>
    <row r="1" spans="1:22" ht="18">
      <c r="C1" s="51" t="s">
        <v>25</v>
      </c>
      <c r="D1" s="51"/>
      <c r="E1" s="51"/>
      <c r="F1" s="51"/>
      <c r="G1" s="51"/>
      <c r="H1" s="51"/>
      <c r="I1" s="51"/>
      <c r="J1" s="51"/>
      <c r="K1" s="51"/>
      <c r="L1" s="51"/>
      <c r="M1" s="78" t="s">
        <v>32</v>
      </c>
      <c r="N1" s="78"/>
      <c r="O1" s="78"/>
    </row>
    <row r="2" spans="1:22" ht="15.75">
      <c r="C2" s="6" t="s">
        <v>39</v>
      </c>
      <c r="F2" s="7" t="s">
        <v>13</v>
      </c>
      <c r="G2" s="7"/>
      <c r="H2" s="7"/>
      <c r="I2" s="27"/>
      <c r="J2" s="35">
        <v>45741</v>
      </c>
      <c r="K2" s="34" t="s">
        <v>12</v>
      </c>
      <c r="M2" s="40"/>
      <c r="N2" s="41" t="s">
        <v>18</v>
      </c>
      <c r="O2" s="41" t="s">
        <v>19</v>
      </c>
    </row>
    <row r="3" spans="1:22">
      <c r="J3" s="2"/>
      <c r="K3" s="2"/>
      <c r="L3" s="8"/>
      <c r="M3" s="42" t="s">
        <v>20</v>
      </c>
      <c r="N3" s="40">
        <v>70</v>
      </c>
      <c r="O3" s="40">
        <v>50</v>
      </c>
      <c r="V3" s="22"/>
    </row>
    <row r="4" spans="1:22" ht="15.75">
      <c r="C4" s="1"/>
      <c r="D4" s="45" t="s">
        <v>16</v>
      </c>
      <c r="E4" s="84" t="s">
        <v>17</v>
      </c>
      <c r="F4" s="84"/>
      <c r="G4" s="50"/>
      <c r="H4" s="36"/>
      <c r="K4" s="32"/>
      <c r="L4" s="33"/>
      <c r="M4" s="42" t="s">
        <v>28</v>
      </c>
      <c r="N4" s="40" t="s">
        <v>156</v>
      </c>
      <c r="O4" s="40" t="s">
        <v>158</v>
      </c>
      <c r="V4" s="22"/>
    </row>
    <row r="5" spans="1:22" ht="15.75" customHeight="1">
      <c r="D5" s="45" t="s">
        <v>15</v>
      </c>
      <c r="E5" s="85" t="s">
        <v>40</v>
      </c>
      <c r="F5" s="85"/>
      <c r="G5" s="86"/>
      <c r="H5" s="37"/>
      <c r="K5" s="10" t="s">
        <v>3</v>
      </c>
      <c r="L5" s="38">
        <v>98</v>
      </c>
      <c r="M5" s="42" t="s">
        <v>29</v>
      </c>
      <c r="N5" s="40" t="s">
        <v>157</v>
      </c>
      <c r="O5" s="40" t="s">
        <v>159</v>
      </c>
      <c r="V5" s="22"/>
    </row>
    <row r="6" spans="1:22">
      <c r="A6" s="12" t="s">
        <v>5</v>
      </c>
      <c r="C6" s="4"/>
      <c r="E6" s="9"/>
      <c r="F6" s="9"/>
      <c r="G6" s="9"/>
      <c r="H6" s="9"/>
      <c r="K6" s="11" t="s">
        <v>4</v>
      </c>
      <c r="L6" s="39">
        <f>SUM(L12:L252)</f>
        <v>0</v>
      </c>
      <c r="M6" s="42" t="s">
        <v>31</v>
      </c>
      <c r="N6" s="40" t="s">
        <v>35</v>
      </c>
      <c r="O6" s="41" t="s">
        <v>37</v>
      </c>
    </row>
    <row r="7" spans="1:22" ht="34.5" customHeight="1">
      <c r="A7" s="12"/>
      <c r="C7" s="4"/>
      <c r="D7" s="79" t="s">
        <v>33</v>
      </c>
      <c r="E7" s="79"/>
      <c r="F7" s="79"/>
      <c r="G7" s="79"/>
      <c r="H7" s="79"/>
      <c r="I7" s="79"/>
      <c r="K7" s="31" t="s">
        <v>1</v>
      </c>
      <c r="L7" s="39">
        <f>L6*L5</f>
        <v>0</v>
      </c>
      <c r="M7" s="42" t="s">
        <v>30</v>
      </c>
      <c r="N7" s="43" t="s">
        <v>36</v>
      </c>
      <c r="O7" s="43" t="s">
        <v>38</v>
      </c>
    </row>
    <row r="8" spans="1:22" ht="19.5" customHeight="1">
      <c r="A8" s="3" t="s">
        <v>2</v>
      </c>
      <c r="B8" s="3"/>
      <c r="C8" s="4"/>
      <c r="D8" s="28" t="s">
        <v>34</v>
      </c>
      <c r="E8" s="18"/>
      <c r="F8" s="29"/>
      <c r="G8" s="29"/>
      <c r="H8" s="29"/>
      <c r="I8" s="30"/>
      <c r="J8" s="19"/>
      <c r="K8" s="31" t="s">
        <v>27</v>
      </c>
      <c r="L8" s="44">
        <f>SUM(K12:K252)</f>
        <v>0</v>
      </c>
      <c r="M8" s="5"/>
    </row>
    <row r="9" spans="1:22" ht="15.75" customHeight="1">
      <c r="A9" s="50" t="s">
        <v>21</v>
      </c>
      <c r="B9" s="70" t="s">
        <v>0</v>
      </c>
      <c r="C9" s="72" t="s">
        <v>22</v>
      </c>
      <c r="D9" s="74" t="s">
        <v>23</v>
      </c>
      <c r="E9" s="81" t="s">
        <v>14</v>
      </c>
      <c r="F9" s="82"/>
      <c r="G9" s="82"/>
      <c r="H9" s="82"/>
      <c r="I9" s="83"/>
      <c r="J9" s="76" t="s">
        <v>24</v>
      </c>
      <c r="K9" s="72" t="s">
        <v>26</v>
      </c>
      <c r="L9" s="80" t="s">
        <v>4</v>
      </c>
    </row>
    <row r="10" spans="1:22" ht="24.75" customHeight="1">
      <c r="A10" s="50"/>
      <c r="B10" s="71"/>
      <c r="C10" s="73"/>
      <c r="D10" s="75"/>
      <c r="E10" s="13" t="s">
        <v>20</v>
      </c>
      <c r="F10" s="13" t="s">
        <v>28</v>
      </c>
      <c r="G10" s="13" t="s">
        <v>29</v>
      </c>
      <c r="H10" s="13" t="s">
        <v>31</v>
      </c>
      <c r="I10" s="13" t="s">
        <v>30</v>
      </c>
      <c r="J10" s="77"/>
      <c r="K10" s="75"/>
      <c r="L10" s="75"/>
      <c r="O10" s="24"/>
      <c r="S10" s="24"/>
    </row>
    <row r="11" spans="1:22" ht="12.75" customHeight="1">
      <c r="A11" s="21"/>
      <c r="B11" s="13"/>
      <c r="C11" s="20"/>
      <c r="D11" s="20"/>
      <c r="E11" s="20"/>
      <c r="F11" s="20"/>
      <c r="G11" s="20"/>
      <c r="H11" s="20"/>
      <c r="I11" s="20"/>
      <c r="J11" s="13"/>
      <c r="K11" s="13"/>
      <c r="L11" s="14"/>
    </row>
    <row r="12" spans="1:22" ht="15" customHeight="1">
      <c r="A12" s="49" t="s">
        <v>152</v>
      </c>
      <c r="B12" s="46" t="s">
        <v>136</v>
      </c>
      <c r="C12" s="22" t="s">
        <v>18</v>
      </c>
      <c r="D12" s="23">
        <v>70</v>
      </c>
      <c r="E12" s="16">
        <v>10.47671701411276</v>
      </c>
      <c r="F12" s="16">
        <v>11.11188573680063</v>
      </c>
      <c r="G12" s="16">
        <v>11.347620746471812</v>
      </c>
      <c r="H12" s="16">
        <v>11.583355756142993</v>
      </c>
      <c r="I12" s="16">
        <v>12.000922931442082</v>
      </c>
      <c r="J12" s="15"/>
      <c r="K12" s="15">
        <f t="shared" ref="K12:K75" si="0">J12/D12</f>
        <v>0</v>
      </c>
      <c r="L12" s="17">
        <f t="shared" ref="L12:L75" si="1">J12*E12</f>
        <v>0</v>
      </c>
      <c r="M12" s="47"/>
    </row>
    <row r="13" spans="1:22" ht="15" customHeight="1">
      <c r="A13" s="49" t="s">
        <v>152</v>
      </c>
      <c r="B13" s="46" t="s">
        <v>136</v>
      </c>
      <c r="C13" s="22" t="s">
        <v>19</v>
      </c>
      <c r="D13" s="23">
        <v>50</v>
      </c>
      <c r="E13" s="16">
        <v>13.19260806648041</v>
      </c>
      <c r="F13" s="16">
        <v>13.988080091697116</v>
      </c>
      <c r="G13" s="16">
        <v>14.282748853786087</v>
      </c>
      <c r="H13" s="16">
        <v>14.577417615875063</v>
      </c>
      <c r="I13" s="16">
        <v>15.100887706855794</v>
      </c>
      <c r="J13" s="15"/>
      <c r="K13" s="15">
        <f t="shared" si="0"/>
        <v>0</v>
      </c>
      <c r="L13" s="17">
        <f t="shared" si="1"/>
        <v>0</v>
      </c>
      <c r="M13" s="47"/>
    </row>
    <row r="14" spans="1:22" ht="15" customHeight="1">
      <c r="A14" s="49" t="s">
        <v>152</v>
      </c>
      <c r="B14" s="46" t="s">
        <v>137</v>
      </c>
      <c r="C14" s="22" t="s">
        <v>18</v>
      </c>
      <c r="D14" s="23">
        <v>70</v>
      </c>
      <c r="E14" s="16">
        <v>12.643061308116629</v>
      </c>
      <c r="F14" s="16">
        <v>13.312079160398309</v>
      </c>
      <c r="G14" s="16">
        <v>13.54781417006949</v>
      </c>
      <c r="H14" s="16">
        <v>13.783549179740671</v>
      </c>
      <c r="I14" s="16">
        <v>14.234965484633571</v>
      </c>
      <c r="J14" s="15"/>
      <c r="K14" s="15">
        <f t="shared" si="0"/>
        <v>0</v>
      </c>
      <c r="L14" s="17">
        <f t="shared" si="1"/>
        <v>0</v>
      </c>
      <c r="M14" s="47"/>
      <c r="T14" s="26"/>
    </row>
    <row r="15" spans="1:22" ht="15" customHeight="1">
      <c r="A15" s="49" t="s">
        <v>152</v>
      </c>
      <c r="B15" s="46" t="s">
        <v>137</v>
      </c>
      <c r="C15" s="22" t="s">
        <v>19</v>
      </c>
      <c r="D15" s="23">
        <v>50</v>
      </c>
      <c r="E15" s="16">
        <v>15.513691238627409</v>
      </c>
      <c r="F15" s="16">
        <v>16.345430188408912</v>
      </c>
      <c r="G15" s="16">
        <v>16.640098950497887</v>
      </c>
      <c r="H15" s="16">
        <v>16.934767712586865</v>
      </c>
      <c r="I15" s="16">
        <v>17.494504728132391</v>
      </c>
      <c r="J15" s="15"/>
      <c r="K15" s="15">
        <f t="shared" si="0"/>
        <v>0</v>
      </c>
      <c r="L15" s="17">
        <f t="shared" si="1"/>
        <v>0</v>
      </c>
      <c r="M15" s="47"/>
      <c r="T15" s="26"/>
    </row>
    <row r="16" spans="1:22" ht="15" customHeight="1">
      <c r="A16" s="49" t="s">
        <v>152</v>
      </c>
      <c r="B16" s="46" t="s">
        <v>138</v>
      </c>
      <c r="C16" s="22" t="s">
        <v>18</v>
      </c>
      <c r="D16" s="23">
        <v>70</v>
      </c>
      <c r="E16" s="16">
        <v>10.708825331327459</v>
      </c>
      <c r="F16" s="16">
        <v>11.347620746471812</v>
      </c>
      <c r="G16" s="16">
        <v>11.583355756142993</v>
      </c>
      <c r="H16" s="16">
        <v>11.81909076581417</v>
      </c>
      <c r="I16" s="16">
        <v>12.240284633569743</v>
      </c>
      <c r="J16" s="15"/>
      <c r="K16" s="15">
        <f t="shared" si="0"/>
        <v>0</v>
      </c>
      <c r="L16" s="17">
        <f t="shared" si="1"/>
        <v>0</v>
      </c>
      <c r="M16" s="47"/>
    </row>
    <row r="17" spans="1:13" ht="15" customHeight="1">
      <c r="A17" s="49" t="s">
        <v>152</v>
      </c>
      <c r="B17" s="46" t="s">
        <v>138</v>
      </c>
      <c r="C17" s="22" t="s">
        <v>19</v>
      </c>
      <c r="D17" s="23">
        <v>50</v>
      </c>
      <c r="E17" s="16">
        <v>13.579455261838243</v>
      </c>
      <c r="F17" s="16">
        <v>14.380971774482415</v>
      </c>
      <c r="G17" s="16">
        <v>14.675640536571391</v>
      </c>
      <c r="H17" s="16">
        <v>14.970309298660363</v>
      </c>
      <c r="I17" s="16">
        <v>15.499823877068556</v>
      </c>
      <c r="J17" s="15"/>
      <c r="K17" s="15">
        <f t="shared" si="0"/>
        <v>0</v>
      </c>
      <c r="L17" s="17">
        <f t="shared" si="1"/>
        <v>0</v>
      </c>
      <c r="M17" s="47"/>
    </row>
    <row r="18" spans="1:13" ht="15" customHeight="1">
      <c r="A18" s="49" t="s">
        <v>152</v>
      </c>
      <c r="B18" s="46" t="s">
        <v>139</v>
      </c>
      <c r="C18" s="22" t="s">
        <v>19</v>
      </c>
      <c r="D18" s="23">
        <v>50</v>
      </c>
      <c r="E18" s="16">
        <v>31.761273443656425</v>
      </c>
      <c r="F18" s="16">
        <v>32.846880865391505</v>
      </c>
      <c r="G18" s="16">
        <v>33.141549627480487</v>
      </c>
      <c r="H18" s="16">
        <v>33.436218389569454</v>
      </c>
      <c r="I18" s="16">
        <v>34.249823877068565</v>
      </c>
      <c r="J18" s="15"/>
      <c r="K18" s="15">
        <f t="shared" si="0"/>
        <v>0</v>
      </c>
      <c r="L18" s="17">
        <f t="shared" si="1"/>
        <v>0</v>
      </c>
      <c r="M18" s="47"/>
    </row>
    <row r="19" spans="1:13" ht="15" customHeight="1">
      <c r="A19" s="49" t="s">
        <v>152</v>
      </c>
      <c r="B19" s="46" t="s">
        <v>140</v>
      </c>
      <c r="C19" s="22" t="s">
        <v>18</v>
      </c>
      <c r="D19" s="23">
        <v>70</v>
      </c>
      <c r="E19" s="16">
        <v>12.643061308116629</v>
      </c>
      <c r="F19" s="16">
        <v>13.312079160398309</v>
      </c>
      <c r="G19" s="16">
        <v>13.54781417006949</v>
      </c>
      <c r="H19" s="16">
        <v>13.783549179740671</v>
      </c>
      <c r="I19" s="16">
        <v>14.234965484633571</v>
      </c>
      <c r="J19" s="15"/>
      <c r="K19" s="15">
        <f t="shared" si="0"/>
        <v>0</v>
      </c>
      <c r="L19" s="17">
        <f t="shared" si="1"/>
        <v>0</v>
      </c>
      <c r="M19" s="47"/>
    </row>
    <row r="20" spans="1:13" ht="15" customHeight="1">
      <c r="A20" s="49" t="s">
        <v>152</v>
      </c>
      <c r="B20" s="46" t="s">
        <v>140</v>
      </c>
      <c r="C20" s="22" t="s">
        <v>19</v>
      </c>
      <c r="D20" s="23">
        <v>50</v>
      </c>
      <c r="E20" s="16">
        <v>15.513691238627409</v>
      </c>
      <c r="F20" s="16">
        <v>16.345430188408912</v>
      </c>
      <c r="G20" s="16">
        <v>16.640098950497887</v>
      </c>
      <c r="H20" s="16">
        <v>16.934767712586865</v>
      </c>
      <c r="I20" s="16">
        <v>17.494504728132391</v>
      </c>
      <c r="J20" s="15"/>
      <c r="K20" s="15">
        <f t="shared" si="0"/>
        <v>0</v>
      </c>
      <c r="L20" s="17">
        <f t="shared" si="1"/>
        <v>0</v>
      </c>
      <c r="M20" s="47"/>
    </row>
    <row r="21" spans="1:13" ht="15" customHeight="1">
      <c r="A21" s="49" t="s">
        <v>152</v>
      </c>
      <c r="B21" s="46" t="s">
        <v>141</v>
      </c>
      <c r="C21" s="22" t="s">
        <v>18</v>
      </c>
      <c r="D21" s="23">
        <v>70</v>
      </c>
      <c r="E21" s="16">
        <v>11.482519722043124</v>
      </c>
      <c r="F21" s="16">
        <v>12.133404112042413</v>
      </c>
      <c r="G21" s="16">
        <v>12.369139121713589</v>
      </c>
      <c r="H21" s="16">
        <v>12.60487413138477</v>
      </c>
      <c r="I21" s="16">
        <v>13.038156973995273</v>
      </c>
      <c r="J21" s="15"/>
      <c r="K21" s="15">
        <f t="shared" si="0"/>
        <v>0</v>
      </c>
      <c r="L21" s="17">
        <f t="shared" si="1"/>
        <v>0</v>
      </c>
      <c r="M21" s="47"/>
    </row>
    <row r="22" spans="1:13" ht="15" customHeight="1">
      <c r="A22" s="49" t="s">
        <v>152</v>
      </c>
      <c r="B22" s="46" t="s">
        <v>141</v>
      </c>
      <c r="C22" s="22" t="s">
        <v>19</v>
      </c>
      <c r="D22" s="23">
        <v>50</v>
      </c>
      <c r="E22" s="16">
        <v>13.966302457196074</v>
      </c>
      <c r="F22" s="16">
        <v>14.773863457267714</v>
      </c>
      <c r="G22" s="16">
        <v>15.068532219356687</v>
      </c>
      <c r="H22" s="16">
        <v>15.36320098144566</v>
      </c>
      <c r="I22" s="16">
        <v>15.898760047281323</v>
      </c>
      <c r="J22" s="15"/>
      <c r="K22" s="15">
        <f t="shared" si="0"/>
        <v>0</v>
      </c>
      <c r="L22" s="17">
        <f t="shared" si="1"/>
        <v>0</v>
      </c>
      <c r="M22" s="47"/>
    </row>
    <row r="23" spans="1:13" ht="15" customHeight="1">
      <c r="A23" s="49" t="s">
        <v>152</v>
      </c>
      <c r="B23" s="46" t="s">
        <v>142</v>
      </c>
      <c r="C23" s="22" t="s">
        <v>18</v>
      </c>
      <c r="D23" s="23">
        <v>70</v>
      </c>
      <c r="E23" s="16">
        <v>13.029908503474463</v>
      </c>
      <c r="F23" s="16">
        <v>13.704970843183609</v>
      </c>
      <c r="G23" s="16">
        <v>13.940705852854792</v>
      </c>
      <c r="H23" s="16">
        <v>14.17644086252597</v>
      </c>
      <c r="I23" s="16">
        <v>14.633901654846339</v>
      </c>
      <c r="J23" s="15"/>
      <c r="K23" s="15">
        <f t="shared" si="0"/>
        <v>0</v>
      </c>
      <c r="L23" s="17">
        <f t="shared" si="1"/>
        <v>0</v>
      </c>
      <c r="M23" s="47"/>
    </row>
    <row r="24" spans="1:13" ht="15" customHeight="1">
      <c r="A24" s="49" t="s">
        <v>152</v>
      </c>
      <c r="B24" s="46" t="s">
        <v>142</v>
      </c>
      <c r="C24" s="22" t="s">
        <v>19</v>
      </c>
      <c r="D24" s="23">
        <v>50</v>
      </c>
      <c r="E24" s="16">
        <v>15.513691238627409</v>
      </c>
      <c r="F24" s="16">
        <v>16.345430188408912</v>
      </c>
      <c r="G24" s="16">
        <v>16.640098950497887</v>
      </c>
      <c r="H24" s="16">
        <v>16.934767712586865</v>
      </c>
      <c r="I24" s="16">
        <v>17.494504728132391</v>
      </c>
      <c r="J24" s="15"/>
      <c r="K24" s="15">
        <f t="shared" si="0"/>
        <v>0</v>
      </c>
      <c r="L24" s="17">
        <f t="shared" si="1"/>
        <v>0</v>
      </c>
      <c r="M24" s="47"/>
    </row>
    <row r="25" spans="1:13" ht="15" customHeight="1">
      <c r="A25" s="49" t="s">
        <v>152</v>
      </c>
      <c r="B25" s="46" t="s">
        <v>143</v>
      </c>
      <c r="C25" s="22" t="s">
        <v>18</v>
      </c>
      <c r="D25" s="23">
        <v>70</v>
      </c>
      <c r="E25" s="16">
        <v>12.256214112758794</v>
      </c>
      <c r="F25" s="16">
        <v>12.919187477613011</v>
      </c>
      <c r="G25" s="16">
        <v>13.154922487284191</v>
      </c>
      <c r="H25" s="16">
        <v>13.390657496955372</v>
      </c>
      <c r="I25" s="16">
        <v>13.836029314420808</v>
      </c>
      <c r="J25" s="15"/>
      <c r="K25" s="15">
        <f t="shared" si="0"/>
        <v>0</v>
      </c>
      <c r="L25" s="17">
        <f t="shared" si="1"/>
        <v>0</v>
      </c>
      <c r="M25" s="47"/>
    </row>
    <row r="26" spans="1:13" ht="15" customHeight="1">
      <c r="A26" s="49" t="s">
        <v>152</v>
      </c>
      <c r="B26" s="46" t="s">
        <v>143</v>
      </c>
      <c r="C26" s="22" t="s">
        <v>19</v>
      </c>
      <c r="D26" s="23">
        <v>50</v>
      </c>
      <c r="E26" s="16">
        <v>15.513691238627409</v>
      </c>
      <c r="F26" s="16">
        <v>16.345430188408912</v>
      </c>
      <c r="G26" s="16">
        <v>16.640098950497887</v>
      </c>
      <c r="H26" s="16">
        <v>16.934767712586865</v>
      </c>
      <c r="I26" s="16">
        <v>17.494504728132391</v>
      </c>
      <c r="J26" s="15"/>
      <c r="K26" s="15">
        <f t="shared" si="0"/>
        <v>0</v>
      </c>
      <c r="L26" s="17">
        <f t="shared" si="1"/>
        <v>0</v>
      </c>
      <c r="M26" s="47"/>
    </row>
    <row r="27" spans="1:13" ht="15" customHeight="1">
      <c r="A27" s="49" t="s">
        <v>152</v>
      </c>
      <c r="B27" s="46" t="s">
        <v>144</v>
      </c>
      <c r="C27" s="22" t="s">
        <v>18</v>
      </c>
      <c r="D27" s="23">
        <v>70</v>
      </c>
      <c r="E27" s="16">
        <v>16.124686066337134</v>
      </c>
      <c r="F27" s="16">
        <v>16.848104305466013</v>
      </c>
      <c r="G27" s="16">
        <v>17.083839315137187</v>
      </c>
      <c r="H27" s="16">
        <v>17.319574324808372</v>
      </c>
      <c r="I27" s="16">
        <v>17.825391016548465</v>
      </c>
      <c r="J27" s="15"/>
      <c r="K27" s="15">
        <f t="shared" si="0"/>
        <v>0</v>
      </c>
      <c r="L27" s="17">
        <f t="shared" si="1"/>
        <v>0</v>
      </c>
      <c r="M27" s="47"/>
    </row>
    <row r="28" spans="1:13" ht="15" customHeight="1">
      <c r="A28" s="49" t="s">
        <v>152</v>
      </c>
      <c r="B28" s="46" t="s">
        <v>144</v>
      </c>
      <c r="C28" s="22" t="s">
        <v>19</v>
      </c>
      <c r="D28" s="23">
        <v>50</v>
      </c>
      <c r="E28" s="16">
        <v>20.542704778279251</v>
      </c>
      <c r="F28" s="16">
        <v>21.453022064617812</v>
      </c>
      <c r="G28" s="16">
        <v>21.747690826706791</v>
      </c>
      <c r="H28" s="16">
        <v>22.042359588795765</v>
      </c>
      <c r="I28" s="16">
        <v>22.680674940898353</v>
      </c>
      <c r="J28" s="15"/>
      <c r="K28" s="15">
        <f t="shared" si="0"/>
        <v>0</v>
      </c>
      <c r="L28" s="17">
        <f t="shared" si="1"/>
        <v>0</v>
      </c>
      <c r="M28" s="47"/>
    </row>
    <row r="29" spans="1:13" ht="15" customHeight="1">
      <c r="A29" s="49" t="s">
        <v>152</v>
      </c>
      <c r="B29" s="46" t="s">
        <v>145</v>
      </c>
      <c r="C29" s="22" t="s">
        <v>18</v>
      </c>
      <c r="D29" s="23">
        <v>70</v>
      </c>
      <c r="E29" s="16">
        <v>12.256214112758794</v>
      </c>
      <c r="F29" s="16">
        <v>12.919187477613011</v>
      </c>
      <c r="G29" s="16">
        <v>13.154922487284191</v>
      </c>
      <c r="H29" s="16">
        <v>13.390657496955372</v>
      </c>
      <c r="I29" s="16">
        <v>13.836029314420808</v>
      </c>
      <c r="J29" s="15"/>
      <c r="K29" s="15">
        <f t="shared" si="0"/>
        <v>0</v>
      </c>
      <c r="L29" s="17">
        <f t="shared" si="1"/>
        <v>0</v>
      </c>
      <c r="M29" s="47"/>
    </row>
    <row r="30" spans="1:13" ht="15" customHeight="1">
      <c r="A30" s="49" t="s">
        <v>152</v>
      </c>
      <c r="B30" s="46" t="s">
        <v>145</v>
      </c>
      <c r="C30" s="22" t="s">
        <v>19</v>
      </c>
      <c r="D30" s="23">
        <v>50</v>
      </c>
      <c r="E30" s="16">
        <v>15.126844043269573</v>
      </c>
      <c r="F30" s="16">
        <v>15.952538505623611</v>
      </c>
      <c r="G30" s="16">
        <v>16.247207267712589</v>
      </c>
      <c r="H30" s="16">
        <v>16.541876029801561</v>
      </c>
      <c r="I30" s="16">
        <v>17.09556855791962</v>
      </c>
      <c r="J30" s="15"/>
      <c r="K30" s="15">
        <f t="shared" si="0"/>
        <v>0</v>
      </c>
      <c r="L30" s="17">
        <f t="shared" si="1"/>
        <v>0</v>
      </c>
      <c r="M30" s="47"/>
    </row>
    <row r="31" spans="1:13" ht="15" customHeight="1">
      <c r="A31" s="49" t="s">
        <v>152</v>
      </c>
      <c r="B31" s="46" t="s">
        <v>146</v>
      </c>
      <c r="C31" s="22" t="s">
        <v>18</v>
      </c>
      <c r="D31" s="23">
        <v>70</v>
      </c>
      <c r="E31" s="16">
        <v>11.482519722043124</v>
      </c>
      <c r="F31" s="16">
        <v>12.133404112042413</v>
      </c>
      <c r="G31" s="16">
        <v>12.369139121713589</v>
      </c>
      <c r="H31" s="16">
        <v>12.60487413138477</v>
      </c>
      <c r="I31" s="16">
        <v>13.038156973995273</v>
      </c>
      <c r="J31" s="15"/>
      <c r="K31" s="15">
        <f t="shared" si="0"/>
        <v>0</v>
      </c>
      <c r="L31" s="17">
        <f t="shared" si="1"/>
        <v>0</v>
      </c>
      <c r="M31" s="47"/>
    </row>
    <row r="32" spans="1:13" ht="15" customHeight="1">
      <c r="A32" s="49" t="s">
        <v>152</v>
      </c>
      <c r="B32" s="46" t="s">
        <v>146</v>
      </c>
      <c r="C32" s="22" t="s">
        <v>19</v>
      </c>
      <c r="D32" s="23">
        <v>50</v>
      </c>
      <c r="E32" s="16">
        <v>13.966302457196074</v>
      </c>
      <c r="F32" s="16">
        <v>14.773863457267714</v>
      </c>
      <c r="G32" s="16">
        <v>15.068532219356687</v>
      </c>
      <c r="H32" s="16">
        <v>15.36320098144566</v>
      </c>
      <c r="I32" s="16">
        <v>15.898760047281323</v>
      </c>
      <c r="J32" s="15"/>
      <c r="K32" s="15">
        <f t="shared" si="0"/>
        <v>0</v>
      </c>
      <c r="L32" s="17">
        <f t="shared" si="1"/>
        <v>0</v>
      </c>
      <c r="M32" s="47"/>
    </row>
    <row r="33" spans="1:13" ht="15" customHeight="1">
      <c r="A33" s="49" t="s">
        <v>152</v>
      </c>
      <c r="B33" s="46" t="s">
        <v>147</v>
      </c>
      <c r="C33" s="22" t="s">
        <v>18</v>
      </c>
      <c r="D33" s="23">
        <v>70</v>
      </c>
      <c r="E33" s="16">
        <v>10.708825331327459</v>
      </c>
      <c r="F33" s="16">
        <v>11.347620746471812</v>
      </c>
      <c r="G33" s="16">
        <v>11.583355756142993</v>
      </c>
      <c r="H33" s="16">
        <v>11.81909076581417</v>
      </c>
      <c r="I33" s="16">
        <v>12.240284633569743</v>
      </c>
      <c r="J33" s="15"/>
      <c r="K33" s="15">
        <f t="shared" si="0"/>
        <v>0</v>
      </c>
      <c r="L33" s="17">
        <f t="shared" si="1"/>
        <v>0</v>
      </c>
    </row>
    <row r="34" spans="1:13" ht="15" customHeight="1">
      <c r="A34" s="49" t="s">
        <v>152</v>
      </c>
      <c r="B34" s="46" t="s">
        <v>147</v>
      </c>
      <c r="C34" s="22" t="s">
        <v>19</v>
      </c>
      <c r="D34" s="23">
        <v>50</v>
      </c>
      <c r="E34" s="16">
        <v>13.966302457196074</v>
      </c>
      <c r="F34" s="16">
        <v>14.773863457267714</v>
      </c>
      <c r="G34" s="16">
        <v>15.068532219356687</v>
      </c>
      <c r="H34" s="16">
        <v>15.36320098144566</v>
      </c>
      <c r="I34" s="16">
        <v>15.898760047281323</v>
      </c>
      <c r="J34" s="15"/>
      <c r="K34" s="15">
        <f t="shared" si="0"/>
        <v>0</v>
      </c>
      <c r="L34" s="17">
        <f t="shared" si="1"/>
        <v>0</v>
      </c>
      <c r="M34" s="47"/>
    </row>
    <row r="35" spans="1:13" ht="15" customHeight="1">
      <c r="A35" s="49" t="s">
        <v>152</v>
      </c>
      <c r="B35" s="46" t="s">
        <v>148</v>
      </c>
      <c r="C35" s="22" t="s">
        <v>18</v>
      </c>
      <c r="D35" s="23">
        <v>70</v>
      </c>
      <c r="E35" s="16">
        <v>14.577297284905796</v>
      </c>
      <c r="F35" s="16">
        <v>15.276537574324813</v>
      </c>
      <c r="G35" s="16">
        <v>15.512272583995991</v>
      </c>
      <c r="H35" s="16">
        <v>15.748007593667172</v>
      </c>
      <c r="I35" s="16">
        <v>16.229646335697403</v>
      </c>
      <c r="J35" s="15"/>
      <c r="K35" s="15">
        <f t="shared" si="0"/>
        <v>0</v>
      </c>
      <c r="L35" s="17">
        <f t="shared" si="1"/>
        <v>0</v>
      </c>
      <c r="M35" s="47"/>
    </row>
    <row r="36" spans="1:13" ht="15" customHeight="1">
      <c r="A36" s="49" t="s">
        <v>152</v>
      </c>
      <c r="B36" s="46" t="s">
        <v>148</v>
      </c>
      <c r="C36" s="22" t="s">
        <v>19</v>
      </c>
      <c r="D36" s="23">
        <v>50</v>
      </c>
      <c r="E36" s="16">
        <v>17.834774410774411</v>
      </c>
      <c r="F36" s="16">
        <v>18.702780285120713</v>
      </c>
      <c r="G36" s="16">
        <v>18.997449047209688</v>
      </c>
      <c r="H36" s="16">
        <v>19.292117809298663</v>
      </c>
      <c r="I36" s="16">
        <v>19.888121749408988</v>
      </c>
      <c r="J36" s="15"/>
      <c r="K36" s="15">
        <f t="shared" si="0"/>
        <v>0</v>
      </c>
      <c r="L36" s="17">
        <f t="shared" si="1"/>
        <v>0</v>
      </c>
    </row>
    <row r="37" spans="1:13" ht="15" customHeight="1">
      <c r="A37" s="49" t="s">
        <v>152</v>
      </c>
      <c r="B37" s="46" t="s">
        <v>149</v>
      </c>
      <c r="C37" s="22" t="s">
        <v>18</v>
      </c>
      <c r="D37" s="23">
        <v>70</v>
      </c>
      <c r="E37" s="16">
        <v>15.350991675621467</v>
      </c>
      <c r="F37" s="16">
        <v>16.062320939895411</v>
      </c>
      <c r="G37" s="16">
        <v>16.298055949566589</v>
      </c>
      <c r="H37" s="16">
        <v>16.533790959237766</v>
      </c>
      <c r="I37" s="16">
        <v>17.027518676122934</v>
      </c>
      <c r="J37" s="15"/>
      <c r="K37" s="15">
        <f t="shared" si="0"/>
        <v>0</v>
      </c>
      <c r="L37" s="17">
        <f t="shared" si="1"/>
        <v>0</v>
      </c>
    </row>
    <row r="38" spans="1:13" ht="15" customHeight="1">
      <c r="A38" s="49" t="s">
        <v>152</v>
      </c>
      <c r="B38" s="46" t="s">
        <v>149</v>
      </c>
      <c r="C38" s="22" t="s">
        <v>19</v>
      </c>
      <c r="D38" s="23">
        <v>50</v>
      </c>
      <c r="E38" s="16">
        <v>18.60846880149008</v>
      </c>
      <c r="F38" s="16">
        <v>19.488563650691319</v>
      </c>
      <c r="G38" s="16">
        <v>19.783232412780286</v>
      </c>
      <c r="H38" s="16">
        <v>20.077901174869268</v>
      </c>
      <c r="I38" s="16">
        <v>20.685994089834519</v>
      </c>
      <c r="J38" s="15"/>
      <c r="K38" s="15">
        <f t="shared" si="0"/>
        <v>0</v>
      </c>
      <c r="L38" s="17">
        <f t="shared" si="1"/>
        <v>0</v>
      </c>
      <c r="M38" s="47"/>
    </row>
    <row r="39" spans="1:13" ht="15" customHeight="1">
      <c r="A39" s="49" t="s">
        <v>152</v>
      </c>
      <c r="B39" s="46" t="s">
        <v>150</v>
      </c>
      <c r="C39" s="22" t="s">
        <v>18</v>
      </c>
      <c r="D39" s="23">
        <v>70</v>
      </c>
      <c r="E39" s="16">
        <v>14.577297284905796</v>
      </c>
      <c r="F39" s="16">
        <v>15.276537574324813</v>
      </c>
      <c r="G39" s="16">
        <v>15.512272583995991</v>
      </c>
      <c r="H39" s="16">
        <v>15.748007593667172</v>
      </c>
      <c r="I39" s="16">
        <v>16.229646335697403</v>
      </c>
      <c r="J39" s="15"/>
      <c r="K39" s="15">
        <f t="shared" si="0"/>
        <v>0</v>
      </c>
      <c r="L39" s="17">
        <f t="shared" si="1"/>
        <v>0</v>
      </c>
      <c r="M39" s="47"/>
    </row>
    <row r="40" spans="1:13" ht="15" customHeight="1">
      <c r="A40" s="49" t="s">
        <v>152</v>
      </c>
      <c r="B40" s="46" t="s">
        <v>150</v>
      </c>
      <c r="C40" s="22" t="s">
        <v>19</v>
      </c>
      <c r="D40" s="23">
        <v>50</v>
      </c>
      <c r="E40" s="16">
        <v>17.06108002005875</v>
      </c>
      <c r="F40" s="16">
        <v>17.916996919550115</v>
      </c>
      <c r="G40" s="16">
        <v>18.21166568163909</v>
      </c>
      <c r="H40" s="16">
        <v>18.506334443728065</v>
      </c>
      <c r="I40" s="16">
        <v>19.090249408983457</v>
      </c>
      <c r="J40" s="15"/>
      <c r="K40" s="15">
        <f t="shared" si="0"/>
        <v>0</v>
      </c>
      <c r="L40" s="17">
        <f t="shared" si="1"/>
        <v>0</v>
      </c>
      <c r="M40" s="47"/>
    </row>
    <row r="41" spans="1:13" ht="15" customHeight="1">
      <c r="A41" s="49" t="s">
        <v>152</v>
      </c>
      <c r="B41" s="46" t="s">
        <v>151</v>
      </c>
      <c r="C41" s="22" t="s">
        <v>18</v>
      </c>
      <c r="D41" s="23">
        <v>70</v>
      </c>
      <c r="E41" s="16">
        <v>12.643061308116629</v>
      </c>
      <c r="F41" s="16">
        <v>13.312079160398309</v>
      </c>
      <c r="G41" s="16">
        <v>13.54781417006949</v>
      </c>
      <c r="H41" s="16">
        <v>13.783549179740671</v>
      </c>
      <c r="I41" s="16">
        <v>14.234965484633571</v>
      </c>
      <c r="J41" s="15"/>
      <c r="K41" s="15">
        <f t="shared" si="0"/>
        <v>0</v>
      </c>
      <c r="L41" s="17">
        <f t="shared" si="1"/>
        <v>0</v>
      </c>
    </row>
    <row r="42" spans="1:13" ht="15" customHeight="1">
      <c r="A42" s="49" t="s">
        <v>152</v>
      </c>
      <c r="B42" s="46" t="s">
        <v>151</v>
      </c>
      <c r="C42" s="22" t="s">
        <v>19</v>
      </c>
      <c r="D42" s="23">
        <v>50</v>
      </c>
      <c r="E42" s="16">
        <v>16.287385629343078</v>
      </c>
      <c r="F42" s="16">
        <v>17.131213553979514</v>
      </c>
      <c r="G42" s="16">
        <v>17.425882316068488</v>
      </c>
      <c r="H42" s="16">
        <v>17.720551078157467</v>
      </c>
      <c r="I42" s="16">
        <v>18.292377068557926</v>
      </c>
      <c r="J42" s="15"/>
      <c r="K42" s="15">
        <f t="shared" si="0"/>
        <v>0</v>
      </c>
      <c r="L42" s="17">
        <f t="shared" si="1"/>
        <v>0</v>
      </c>
    </row>
    <row r="43" spans="1:13" ht="15" customHeight="1">
      <c r="A43" s="49" t="s">
        <v>154</v>
      </c>
      <c r="B43" s="46" t="s">
        <v>45</v>
      </c>
      <c r="C43" s="22" t="s">
        <v>18</v>
      </c>
      <c r="D43" s="23">
        <v>70</v>
      </c>
      <c r="E43" s="16">
        <v>6.7629839386775554</v>
      </c>
      <c r="F43" s="16">
        <v>7.3401255820617513</v>
      </c>
      <c r="G43" s="16">
        <v>7.5758605917329316</v>
      </c>
      <c r="H43" s="16">
        <v>7.8115956014041128</v>
      </c>
      <c r="I43" s="16">
        <v>8.1711356973995279</v>
      </c>
      <c r="J43" s="15"/>
      <c r="K43" s="15">
        <f>J43/D43</f>
        <v>0</v>
      </c>
      <c r="L43" s="17">
        <f>J43*E43</f>
        <v>0</v>
      </c>
    </row>
    <row r="44" spans="1:13" ht="15" customHeight="1">
      <c r="A44" s="49" t="s">
        <v>154</v>
      </c>
      <c r="B44" s="46" t="s">
        <v>45</v>
      </c>
      <c r="C44" s="22" t="s">
        <v>19</v>
      </c>
      <c r="D44" s="23">
        <v>50</v>
      </c>
      <c r="E44" s="16">
        <v>8.5504417221864042</v>
      </c>
      <c r="F44" s="16">
        <v>9.2733798982735163</v>
      </c>
      <c r="G44" s="16">
        <v>9.5680486603624928</v>
      </c>
      <c r="H44" s="16">
        <v>9.8627174224514658</v>
      </c>
      <c r="I44" s="16">
        <v>10.313653664302601</v>
      </c>
      <c r="J44" s="15"/>
      <c r="K44" s="15">
        <f>J44/D44</f>
        <v>0</v>
      </c>
      <c r="L44" s="17">
        <f>J44*E44</f>
        <v>0</v>
      </c>
    </row>
    <row r="45" spans="1:13" ht="15" customHeight="1">
      <c r="A45" s="49" t="s">
        <v>153</v>
      </c>
      <c r="B45" s="46" t="s">
        <v>41</v>
      </c>
      <c r="C45" s="22" t="s">
        <v>18</v>
      </c>
      <c r="D45" s="23">
        <v>70</v>
      </c>
      <c r="E45" s="16">
        <v>5.9892895479618886</v>
      </c>
      <c r="F45" s="16">
        <v>6.5543422164911549</v>
      </c>
      <c r="G45" s="16">
        <v>6.7900772261623334</v>
      </c>
      <c r="H45" s="16">
        <v>7.0258122358335129</v>
      </c>
      <c r="I45" s="16">
        <v>7.3732633569739958</v>
      </c>
      <c r="J45" s="15"/>
      <c r="K45" s="15">
        <f t="shared" si="0"/>
        <v>0</v>
      </c>
      <c r="L45" s="17">
        <f t="shared" si="1"/>
        <v>0</v>
      </c>
      <c r="M45" s="47"/>
    </row>
    <row r="46" spans="1:13" ht="15" customHeight="1">
      <c r="A46" s="49" t="s">
        <v>153</v>
      </c>
      <c r="B46" s="46" t="s">
        <v>41</v>
      </c>
      <c r="C46" s="22" t="s">
        <v>19</v>
      </c>
      <c r="D46" s="23">
        <v>50</v>
      </c>
      <c r="E46" s="16">
        <v>7.8541167705423023</v>
      </c>
      <c r="F46" s="16">
        <v>8.5661748692599762</v>
      </c>
      <c r="G46" s="16">
        <v>8.8608436313489509</v>
      </c>
      <c r="H46" s="16">
        <v>9.1555123934379274</v>
      </c>
      <c r="I46" s="16">
        <v>9.5955685579196217</v>
      </c>
      <c r="J46" s="15"/>
      <c r="K46" s="15">
        <f t="shared" si="0"/>
        <v>0</v>
      </c>
      <c r="L46" s="17">
        <f t="shared" si="1"/>
        <v>0</v>
      </c>
      <c r="M46" s="47"/>
    </row>
    <row r="47" spans="1:13" ht="15" customHeight="1">
      <c r="A47" s="49" t="s">
        <v>153</v>
      </c>
      <c r="B47" s="46" t="s">
        <v>42</v>
      </c>
      <c r="C47" s="22" t="s">
        <v>18</v>
      </c>
      <c r="D47" s="23">
        <v>70</v>
      </c>
      <c r="E47" s="16">
        <v>5.7571812307471895</v>
      </c>
      <c r="F47" s="16">
        <v>6.3186072068199737</v>
      </c>
      <c r="G47" s="16">
        <v>6.5543422164911549</v>
      </c>
      <c r="H47" s="16">
        <v>6.7900772261623334</v>
      </c>
      <c r="I47" s="16">
        <v>7.1339016548463361</v>
      </c>
      <c r="J47" s="15"/>
      <c r="K47" s="15">
        <f t="shared" si="0"/>
        <v>0</v>
      </c>
      <c r="L47" s="17">
        <f t="shared" si="1"/>
        <v>0</v>
      </c>
      <c r="M47" s="47"/>
    </row>
    <row r="48" spans="1:13" ht="15" customHeight="1">
      <c r="A48" s="49" t="s">
        <v>153</v>
      </c>
      <c r="B48" s="46" t="s">
        <v>42</v>
      </c>
      <c r="C48" s="22" t="s">
        <v>19</v>
      </c>
      <c r="D48" s="23">
        <v>50</v>
      </c>
      <c r="E48" s="16">
        <v>7.3899001361129031</v>
      </c>
      <c r="F48" s="16">
        <v>8.0947048499176173</v>
      </c>
      <c r="G48" s="16">
        <v>8.389373612006592</v>
      </c>
      <c r="H48" s="16">
        <v>8.6840423740955668</v>
      </c>
      <c r="I48" s="16">
        <v>9.116845153664304</v>
      </c>
      <c r="J48" s="15"/>
      <c r="K48" s="15">
        <f t="shared" si="0"/>
        <v>0</v>
      </c>
      <c r="L48" s="17">
        <f t="shared" si="1"/>
        <v>0</v>
      </c>
      <c r="M48" s="47"/>
    </row>
    <row r="49" spans="1:13" ht="15" customHeight="1">
      <c r="A49" s="49" t="s">
        <v>153</v>
      </c>
      <c r="B49" s="46" t="s">
        <v>42</v>
      </c>
      <c r="C49" s="22" t="s">
        <v>43</v>
      </c>
      <c r="D49" s="23">
        <v>30</v>
      </c>
      <c r="E49" s="16">
        <v>13.696628125223874</v>
      </c>
      <c r="F49" s="16">
        <v>15.089312988036394</v>
      </c>
      <c r="G49" s="16">
        <v>15.678650512214343</v>
      </c>
      <c r="H49" s="16">
        <v>16.267988036392296</v>
      </c>
      <c r="I49" s="16">
        <v>17.116669030732862</v>
      </c>
      <c r="J49" s="15"/>
      <c r="K49" s="15">
        <f t="shared" si="0"/>
        <v>0</v>
      </c>
      <c r="L49" s="17">
        <f t="shared" si="1"/>
        <v>0</v>
      </c>
    </row>
    <row r="50" spans="1:13" ht="15" customHeight="1">
      <c r="A50" s="49" t="s">
        <v>153</v>
      </c>
      <c r="B50" s="46" t="s">
        <v>44</v>
      </c>
      <c r="C50" s="22" t="s">
        <v>18</v>
      </c>
      <c r="D50" s="23">
        <v>70</v>
      </c>
      <c r="E50" s="16">
        <v>5.7571812307471895</v>
      </c>
      <c r="F50" s="16">
        <v>6.3186072068199737</v>
      </c>
      <c r="G50" s="16">
        <v>6.5543422164911549</v>
      </c>
      <c r="H50" s="16">
        <v>6.7900772261623334</v>
      </c>
      <c r="I50" s="16">
        <v>7.1339016548463361</v>
      </c>
      <c r="J50" s="15"/>
      <c r="K50" s="15">
        <f t="shared" si="0"/>
        <v>0</v>
      </c>
      <c r="L50" s="17">
        <f t="shared" si="1"/>
        <v>0</v>
      </c>
    </row>
    <row r="51" spans="1:13" ht="15" customHeight="1">
      <c r="A51" s="49" t="s">
        <v>153</v>
      </c>
      <c r="B51" s="46" t="s">
        <v>44</v>
      </c>
      <c r="C51" s="22" t="s">
        <v>19</v>
      </c>
      <c r="D51" s="23">
        <v>50</v>
      </c>
      <c r="E51" s="16">
        <v>7.3899001361129031</v>
      </c>
      <c r="F51" s="16">
        <v>8.0947048499176173</v>
      </c>
      <c r="G51" s="16">
        <v>8.389373612006592</v>
      </c>
      <c r="H51" s="16">
        <v>8.6840423740955668</v>
      </c>
      <c r="I51" s="16">
        <v>9.116845153664304</v>
      </c>
      <c r="J51" s="15"/>
      <c r="K51" s="15">
        <f t="shared" si="0"/>
        <v>0</v>
      </c>
      <c r="L51" s="17">
        <f t="shared" si="1"/>
        <v>0</v>
      </c>
    </row>
    <row r="52" spans="1:13" ht="15" customHeight="1">
      <c r="A52" s="49" t="s">
        <v>153</v>
      </c>
      <c r="B52" s="46" t="s">
        <v>46</v>
      </c>
      <c r="C52" s="22" t="s">
        <v>18</v>
      </c>
      <c r="D52" s="23">
        <v>70</v>
      </c>
      <c r="E52" s="16">
        <v>6.7629839386775554</v>
      </c>
      <c r="F52" s="16">
        <v>7.3401255820617513</v>
      </c>
      <c r="G52" s="16">
        <v>7.5758605917329316</v>
      </c>
      <c r="H52" s="16">
        <v>7.8115956014041128</v>
      </c>
      <c r="I52" s="16">
        <v>8.1711356973995279</v>
      </c>
      <c r="J52" s="15"/>
      <c r="K52" s="15">
        <f t="shared" si="0"/>
        <v>0</v>
      </c>
      <c r="L52" s="17">
        <f t="shared" si="1"/>
        <v>0</v>
      </c>
      <c r="M52" s="47"/>
    </row>
    <row r="53" spans="1:13" ht="15" customHeight="1">
      <c r="A53" s="49" t="s">
        <v>153</v>
      </c>
      <c r="B53" s="46" t="s">
        <v>46</v>
      </c>
      <c r="C53" s="22" t="s">
        <v>19</v>
      </c>
      <c r="D53" s="23">
        <v>50</v>
      </c>
      <c r="E53" s="16">
        <v>8.5504417221864042</v>
      </c>
      <c r="F53" s="16">
        <v>9.2733798982735163</v>
      </c>
      <c r="G53" s="16">
        <v>9.5680486603624928</v>
      </c>
      <c r="H53" s="16">
        <v>9.8627174224514658</v>
      </c>
      <c r="I53" s="16">
        <v>10.313653664302601</v>
      </c>
      <c r="J53" s="15"/>
      <c r="K53" s="15">
        <f t="shared" si="0"/>
        <v>0</v>
      </c>
      <c r="L53" s="17">
        <f t="shared" si="1"/>
        <v>0</v>
      </c>
      <c r="M53" s="47"/>
    </row>
    <row r="54" spans="1:13" ht="15" customHeight="1">
      <c r="A54" s="49" t="s">
        <v>153</v>
      </c>
      <c r="B54" s="46" t="s">
        <v>47</v>
      </c>
      <c r="C54" s="22" t="s">
        <v>18</v>
      </c>
      <c r="D54" s="23">
        <v>70</v>
      </c>
      <c r="E54" s="16">
        <v>5.7571812307471895</v>
      </c>
      <c r="F54" s="16">
        <v>6.3186072068199737</v>
      </c>
      <c r="G54" s="16">
        <v>6.5543422164911549</v>
      </c>
      <c r="H54" s="16">
        <v>6.7900772261623334</v>
      </c>
      <c r="I54" s="16">
        <v>7.1339016548463361</v>
      </c>
      <c r="J54" s="15"/>
      <c r="K54" s="15">
        <f t="shared" si="0"/>
        <v>0</v>
      </c>
      <c r="L54" s="17">
        <f t="shared" si="1"/>
        <v>0</v>
      </c>
      <c r="M54" s="47"/>
    </row>
    <row r="55" spans="1:13" ht="15" customHeight="1">
      <c r="A55" s="49" t="s">
        <v>153</v>
      </c>
      <c r="B55" s="46" t="s">
        <v>47</v>
      </c>
      <c r="C55" s="22" t="s">
        <v>19</v>
      </c>
      <c r="D55" s="23">
        <v>50</v>
      </c>
      <c r="E55" s="16">
        <v>7.3899001361129031</v>
      </c>
      <c r="F55" s="16">
        <v>8.0947048499176173</v>
      </c>
      <c r="G55" s="16">
        <v>8.389373612006592</v>
      </c>
      <c r="H55" s="16">
        <v>8.6840423740955668</v>
      </c>
      <c r="I55" s="16">
        <v>9.116845153664304</v>
      </c>
      <c r="J55" s="15"/>
      <c r="K55" s="15">
        <f t="shared" si="0"/>
        <v>0</v>
      </c>
      <c r="L55" s="17">
        <f t="shared" si="1"/>
        <v>0</v>
      </c>
      <c r="M55" s="47"/>
    </row>
    <row r="56" spans="1:13" ht="15" customHeight="1">
      <c r="A56" s="49" t="s">
        <v>153</v>
      </c>
      <c r="B56" s="46" t="s">
        <v>47</v>
      </c>
      <c r="C56" s="22" t="s">
        <v>43</v>
      </c>
      <c r="D56" s="23">
        <v>30</v>
      </c>
      <c r="E56" s="16">
        <v>13.696628125223874</v>
      </c>
      <c r="F56" s="16">
        <v>15.089312988036394</v>
      </c>
      <c r="G56" s="16">
        <v>15.678650512214343</v>
      </c>
      <c r="H56" s="16">
        <v>16.267988036392296</v>
      </c>
      <c r="I56" s="16">
        <v>17.116669030732862</v>
      </c>
      <c r="J56" s="15"/>
      <c r="K56" s="15">
        <f t="shared" si="0"/>
        <v>0</v>
      </c>
      <c r="L56" s="17">
        <f t="shared" si="1"/>
        <v>0</v>
      </c>
      <c r="M56" s="47"/>
    </row>
    <row r="57" spans="1:13" ht="15" customHeight="1">
      <c r="A57" s="49" t="s">
        <v>153</v>
      </c>
      <c r="B57" s="46" t="s">
        <v>48</v>
      </c>
      <c r="C57" s="22" t="s">
        <v>18</v>
      </c>
      <c r="D57" s="23">
        <v>70</v>
      </c>
      <c r="E57" s="16">
        <v>5.9119201088903219</v>
      </c>
      <c r="F57" s="16">
        <v>6.4757638799340942</v>
      </c>
      <c r="G57" s="16">
        <v>6.7114988896052736</v>
      </c>
      <c r="H57" s="16">
        <v>6.9472338992764522</v>
      </c>
      <c r="I57" s="16">
        <v>7.2934761229314411</v>
      </c>
      <c r="J57" s="15"/>
      <c r="K57" s="15">
        <f t="shared" si="0"/>
        <v>0</v>
      </c>
      <c r="L57" s="17">
        <f t="shared" si="1"/>
        <v>0</v>
      </c>
      <c r="M57" s="47"/>
    </row>
    <row r="58" spans="1:13" ht="15" customHeight="1">
      <c r="A58" s="49" t="s">
        <v>153</v>
      </c>
      <c r="B58" s="46" t="s">
        <v>48</v>
      </c>
      <c r="C58" s="22" t="s">
        <v>19</v>
      </c>
      <c r="D58" s="23">
        <v>50</v>
      </c>
      <c r="E58" s="16">
        <v>7.7767473314707383</v>
      </c>
      <c r="F58" s="16">
        <v>8.4875965327029164</v>
      </c>
      <c r="G58" s="16">
        <v>8.7822652947918911</v>
      </c>
      <c r="H58" s="16">
        <v>9.0769340568808659</v>
      </c>
      <c r="I58" s="16">
        <v>9.5157813238770714</v>
      </c>
      <c r="J58" s="15"/>
      <c r="K58" s="15">
        <f t="shared" si="0"/>
        <v>0</v>
      </c>
      <c r="L58" s="17">
        <f t="shared" si="1"/>
        <v>0</v>
      </c>
      <c r="M58" s="47"/>
    </row>
    <row r="59" spans="1:13" ht="15" customHeight="1">
      <c r="A59" s="49" t="s">
        <v>153</v>
      </c>
      <c r="B59" s="46" t="s">
        <v>49</v>
      </c>
      <c r="C59" s="22" t="s">
        <v>18</v>
      </c>
      <c r="D59" s="23">
        <v>70</v>
      </c>
      <c r="E59" s="16">
        <v>5.9119201088903219</v>
      </c>
      <c r="F59" s="16">
        <v>6.4757638799340942</v>
      </c>
      <c r="G59" s="16">
        <v>6.7114988896052736</v>
      </c>
      <c r="H59" s="16">
        <v>6.9472338992764522</v>
      </c>
      <c r="I59" s="16">
        <v>7.2934761229314411</v>
      </c>
      <c r="J59" s="15"/>
      <c r="K59" s="15">
        <f t="shared" si="0"/>
        <v>0</v>
      </c>
      <c r="L59" s="17">
        <f t="shared" si="1"/>
        <v>0</v>
      </c>
      <c r="M59" s="47"/>
    </row>
    <row r="60" spans="1:13" ht="15" customHeight="1">
      <c r="A60" s="49" t="s">
        <v>153</v>
      </c>
      <c r="B60" s="46" t="s">
        <v>49</v>
      </c>
      <c r="C60" s="22" t="s">
        <v>19</v>
      </c>
      <c r="D60" s="23">
        <v>50</v>
      </c>
      <c r="E60" s="16">
        <v>7.7767473314707383</v>
      </c>
      <c r="F60" s="16">
        <v>8.4875965327029164</v>
      </c>
      <c r="G60" s="16">
        <v>8.7822652947918911</v>
      </c>
      <c r="H60" s="16">
        <v>9.0769340568808659</v>
      </c>
      <c r="I60" s="16">
        <v>9.5157813238770714</v>
      </c>
      <c r="J60" s="15"/>
      <c r="K60" s="15">
        <f t="shared" si="0"/>
        <v>0</v>
      </c>
      <c r="L60" s="17">
        <f t="shared" si="1"/>
        <v>0</v>
      </c>
      <c r="M60" s="47"/>
    </row>
    <row r="61" spans="1:13" ht="15" customHeight="1">
      <c r="A61" s="49" t="s">
        <v>153</v>
      </c>
      <c r="B61" s="46" t="s">
        <v>50</v>
      </c>
      <c r="C61" s="22" t="s">
        <v>18</v>
      </c>
      <c r="D61" s="23">
        <v>70</v>
      </c>
      <c r="E61" s="16">
        <v>6.7629839386775554</v>
      </c>
      <c r="F61" s="16">
        <v>7.3401255820617513</v>
      </c>
      <c r="G61" s="16">
        <v>7.5758605917329316</v>
      </c>
      <c r="H61" s="16">
        <v>7.8115956014041128</v>
      </c>
      <c r="I61" s="16">
        <v>8.1711356973995279</v>
      </c>
      <c r="J61" s="15"/>
      <c r="K61" s="15">
        <f t="shared" si="0"/>
        <v>0</v>
      </c>
      <c r="L61" s="17">
        <f t="shared" si="1"/>
        <v>0</v>
      </c>
      <c r="M61" s="47"/>
    </row>
    <row r="62" spans="1:13" ht="15" customHeight="1">
      <c r="A62" s="49" t="s">
        <v>153</v>
      </c>
      <c r="B62" s="46" t="s">
        <v>50</v>
      </c>
      <c r="C62" s="22" t="s">
        <v>19</v>
      </c>
      <c r="D62" s="23">
        <v>50</v>
      </c>
      <c r="E62" s="16">
        <v>8.5504417221864042</v>
      </c>
      <c r="F62" s="16">
        <v>9.2733798982735163</v>
      </c>
      <c r="G62" s="16">
        <v>9.5680486603624928</v>
      </c>
      <c r="H62" s="16">
        <v>9.8627174224514658</v>
      </c>
      <c r="I62" s="16">
        <v>10.313653664302601</v>
      </c>
      <c r="J62" s="15"/>
      <c r="K62" s="15">
        <f t="shared" si="0"/>
        <v>0</v>
      </c>
      <c r="L62" s="17">
        <f t="shared" si="1"/>
        <v>0</v>
      </c>
      <c r="M62" s="47"/>
    </row>
    <row r="63" spans="1:13" ht="15" customHeight="1">
      <c r="A63" s="49" t="s">
        <v>153</v>
      </c>
      <c r="B63" s="46" t="s">
        <v>51</v>
      </c>
      <c r="C63" s="22" t="s">
        <v>18</v>
      </c>
      <c r="D63" s="23">
        <v>70</v>
      </c>
      <c r="E63" s="16">
        <v>5.7571812307471895</v>
      </c>
      <c r="F63" s="16">
        <v>6.3186072068199737</v>
      </c>
      <c r="G63" s="16">
        <v>6.5543422164911549</v>
      </c>
      <c r="H63" s="16">
        <v>6.7900772261623334</v>
      </c>
      <c r="I63" s="16">
        <v>7.1339016548463361</v>
      </c>
      <c r="J63" s="15"/>
      <c r="K63" s="15">
        <f t="shared" si="0"/>
        <v>0</v>
      </c>
      <c r="L63" s="17">
        <f t="shared" si="1"/>
        <v>0</v>
      </c>
      <c r="M63" s="47"/>
    </row>
    <row r="64" spans="1:13" ht="15" customHeight="1">
      <c r="A64" s="49" t="s">
        <v>153</v>
      </c>
      <c r="B64" s="46" t="s">
        <v>51</v>
      </c>
      <c r="C64" s="22" t="s">
        <v>19</v>
      </c>
      <c r="D64" s="23">
        <v>50</v>
      </c>
      <c r="E64" s="16">
        <v>7.3899001361129031</v>
      </c>
      <c r="F64" s="16">
        <v>8.0947048499176173</v>
      </c>
      <c r="G64" s="16">
        <v>8.389373612006592</v>
      </c>
      <c r="H64" s="16">
        <v>8.6840423740955668</v>
      </c>
      <c r="I64" s="16">
        <v>9.116845153664304</v>
      </c>
      <c r="J64" s="15"/>
      <c r="K64" s="15">
        <f t="shared" si="0"/>
        <v>0</v>
      </c>
      <c r="L64" s="17">
        <f t="shared" si="1"/>
        <v>0</v>
      </c>
      <c r="M64" s="47"/>
    </row>
    <row r="65" spans="1:13" ht="15" customHeight="1">
      <c r="A65" s="49" t="s">
        <v>153</v>
      </c>
      <c r="B65" s="46" t="s">
        <v>52</v>
      </c>
      <c r="C65" s="22" t="s">
        <v>18</v>
      </c>
      <c r="D65" s="23">
        <v>70</v>
      </c>
      <c r="E65" s="16">
        <v>5.9119201088903219</v>
      </c>
      <c r="F65" s="16">
        <v>6.4757638799340942</v>
      </c>
      <c r="G65" s="16">
        <v>6.7114988896052736</v>
      </c>
      <c r="H65" s="16">
        <v>6.9472338992764522</v>
      </c>
      <c r="I65" s="16">
        <v>7.2934761229314411</v>
      </c>
      <c r="J65" s="15"/>
      <c r="K65" s="15">
        <f t="shared" si="0"/>
        <v>0</v>
      </c>
      <c r="L65" s="17">
        <f t="shared" si="1"/>
        <v>0</v>
      </c>
      <c r="M65" s="47"/>
    </row>
    <row r="66" spans="1:13" ht="15" customHeight="1">
      <c r="A66" s="49" t="s">
        <v>153</v>
      </c>
      <c r="B66" s="46" t="s">
        <v>52</v>
      </c>
      <c r="C66" s="22" t="s">
        <v>19</v>
      </c>
      <c r="D66" s="23">
        <v>50</v>
      </c>
      <c r="E66" s="16">
        <v>7.7767473314707383</v>
      </c>
      <c r="F66" s="16">
        <v>8.4875965327029164</v>
      </c>
      <c r="G66" s="16">
        <v>8.7822652947918911</v>
      </c>
      <c r="H66" s="16">
        <v>9.0769340568808659</v>
      </c>
      <c r="I66" s="16">
        <v>9.5157813238770714</v>
      </c>
      <c r="J66" s="15"/>
      <c r="K66" s="15">
        <f t="shared" si="0"/>
        <v>0</v>
      </c>
      <c r="L66" s="17">
        <f t="shared" si="1"/>
        <v>0</v>
      </c>
      <c r="M66" s="47"/>
    </row>
    <row r="67" spans="1:13" ht="15" customHeight="1">
      <c r="A67" s="49" t="s">
        <v>153</v>
      </c>
      <c r="B67" s="46" t="s">
        <v>52</v>
      </c>
      <c r="C67" s="22" t="s">
        <v>43</v>
      </c>
      <c r="D67" s="23">
        <v>30</v>
      </c>
      <c r="E67" s="16">
        <v>14.23821419872484</v>
      </c>
      <c r="F67" s="16">
        <v>15.639361343935816</v>
      </c>
      <c r="G67" s="16">
        <v>16.228698868113767</v>
      </c>
      <c r="H67" s="16">
        <v>16.818036392291713</v>
      </c>
      <c r="I67" s="16">
        <v>17.675179669030737</v>
      </c>
      <c r="J67" s="15"/>
      <c r="K67" s="15">
        <f t="shared" si="0"/>
        <v>0</v>
      </c>
      <c r="L67" s="17">
        <f t="shared" si="1"/>
        <v>0</v>
      </c>
      <c r="M67" s="47"/>
    </row>
    <row r="68" spans="1:13" ht="15" customHeight="1">
      <c r="A68" s="49" t="s">
        <v>153</v>
      </c>
      <c r="B68" s="46" t="s">
        <v>53</v>
      </c>
      <c r="C68" s="22" t="s">
        <v>18</v>
      </c>
      <c r="D68" s="23">
        <v>70</v>
      </c>
      <c r="E68" s="16">
        <v>8.3877421591804584</v>
      </c>
      <c r="F68" s="16">
        <v>8.9902706497600118</v>
      </c>
      <c r="G68" s="16">
        <v>9.2260056594311912</v>
      </c>
      <c r="H68" s="16">
        <v>9.4617406691023707</v>
      </c>
      <c r="I68" s="16">
        <v>9.846667612293146</v>
      </c>
      <c r="J68" s="15"/>
      <c r="K68" s="15">
        <f t="shared" si="0"/>
        <v>0</v>
      </c>
      <c r="L68" s="17">
        <f t="shared" si="1"/>
        <v>0</v>
      </c>
      <c r="M68" s="47"/>
    </row>
    <row r="69" spans="1:13" ht="15" customHeight="1">
      <c r="A69" s="49" t="s">
        <v>153</v>
      </c>
      <c r="B69" s="46" t="s">
        <v>53</v>
      </c>
      <c r="C69" s="22" t="s">
        <v>19</v>
      </c>
      <c r="D69" s="23">
        <v>50</v>
      </c>
      <c r="E69" s="16">
        <v>10.871524894333406</v>
      </c>
      <c r="F69" s="16">
        <v>11.630729994985318</v>
      </c>
      <c r="G69" s="16">
        <v>11.925398757074291</v>
      </c>
      <c r="H69" s="16">
        <v>12.220067519163267</v>
      </c>
      <c r="I69" s="16">
        <v>12.707270685579198</v>
      </c>
      <c r="J69" s="15"/>
      <c r="K69" s="15">
        <f t="shared" si="0"/>
        <v>0</v>
      </c>
      <c r="L69" s="17">
        <f t="shared" si="1"/>
        <v>0</v>
      </c>
    </row>
    <row r="70" spans="1:13" ht="15" customHeight="1">
      <c r="A70" s="49" t="s">
        <v>153</v>
      </c>
      <c r="B70" s="46" t="s">
        <v>54</v>
      </c>
      <c r="C70" s="22" t="s">
        <v>18</v>
      </c>
      <c r="D70" s="23">
        <v>70</v>
      </c>
      <c r="E70" s="16">
        <v>5.9119201088903219</v>
      </c>
      <c r="F70" s="16">
        <v>6.4757638799340942</v>
      </c>
      <c r="G70" s="16">
        <v>6.7114988896052736</v>
      </c>
      <c r="H70" s="16">
        <v>6.9472338992764522</v>
      </c>
      <c r="I70" s="16">
        <v>7.2934761229314411</v>
      </c>
      <c r="J70" s="15"/>
      <c r="K70" s="15">
        <f t="shared" si="0"/>
        <v>0</v>
      </c>
      <c r="L70" s="17">
        <f t="shared" si="1"/>
        <v>0</v>
      </c>
    </row>
    <row r="71" spans="1:13" ht="15" customHeight="1">
      <c r="A71" s="49" t="s">
        <v>153</v>
      </c>
      <c r="B71" s="46" t="s">
        <v>54</v>
      </c>
      <c r="C71" s="22" t="s">
        <v>19</v>
      </c>
      <c r="D71" s="23">
        <v>50</v>
      </c>
      <c r="E71" s="16">
        <v>7.7767473314707383</v>
      </c>
      <c r="F71" s="16">
        <v>8.4875965327029164</v>
      </c>
      <c r="G71" s="16">
        <v>8.7822652947918911</v>
      </c>
      <c r="H71" s="16">
        <v>9.0769340568808659</v>
      </c>
      <c r="I71" s="16">
        <v>9.5157813238770714</v>
      </c>
      <c r="J71" s="15"/>
      <c r="K71" s="15">
        <f t="shared" si="0"/>
        <v>0</v>
      </c>
      <c r="L71" s="17">
        <f t="shared" si="1"/>
        <v>0</v>
      </c>
      <c r="M71" s="47"/>
    </row>
    <row r="72" spans="1:13" ht="15" customHeight="1">
      <c r="A72" s="49" t="s">
        <v>153</v>
      </c>
      <c r="B72" s="46" t="s">
        <v>54</v>
      </c>
      <c r="C72" s="22" t="s">
        <v>43</v>
      </c>
      <c r="D72" s="23">
        <v>30</v>
      </c>
      <c r="E72" s="16">
        <v>14.23821419872484</v>
      </c>
      <c r="F72" s="16">
        <v>15.639361343935816</v>
      </c>
      <c r="G72" s="16">
        <v>16.228698868113767</v>
      </c>
      <c r="H72" s="16">
        <v>16.818036392291713</v>
      </c>
      <c r="I72" s="16">
        <v>17.675179669030737</v>
      </c>
      <c r="J72" s="15"/>
      <c r="K72" s="15">
        <f t="shared" si="0"/>
        <v>0</v>
      </c>
      <c r="L72" s="17">
        <f t="shared" si="1"/>
        <v>0</v>
      </c>
      <c r="M72" s="47"/>
    </row>
    <row r="73" spans="1:13" ht="15" customHeight="1">
      <c r="A73" s="49" t="s">
        <v>153</v>
      </c>
      <c r="B73" s="46" t="s">
        <v>55</v>
      </c>
      <c r="C73" s="22" t="s">
        <v>18</v>
      </c>
      <c r="D73" s="23">
        <v>70</v>
      </c>
      <c r="E73" s="16">
        <v>8.0008949638226223</v>
      </c>
      <c r="F73" s="16">
        <v>8.5973789669747127</v>
      </c>
      <c r="G73" s="16">
        <v>8.8331139766458939</v>
      </c>
      <c r="H73" s="16">
        <v>9.0688489863170734</v>
      </c>
      <c r="I73" s="16">
        <v>9.4477314420803804</v>
      </c>
      <c r="J73" s="15"/>
      <c r="K73" s="15">
        <f t="shared" si="0"/>
        <v>0</v>
      </c>
      <c r="L73" s="17">
        <f t="shared" si="1"/>
        <v>0</v>
      </c>
      <c r="M73" s="47"/>
    </row>
    <row r="74" spans="1:13" ht="15" customHeight="1">
      <c r="A74" s="49" t="s">
        <v>153</v>
      </c>
      <c r="B74" s="46" t="s">
        <v>55</v>
      </c>
      <c r="C74" s="22" t="s">
        <v>19</v>
      </c>
      <c r="D74" s="23">
        <v>50</v>
      </c>
      <c r="E74" s="16">
        <v>10.48467769897557</v>
      </c>
      <c r="F74" s="16">
        <v>11.237838312200015</v>
      </c>
      <c r="G74" s="16">
        <v>11.532507074288992</v>
      </c>
      <c r="H74" s="16">
        <v>11.827175836377968</v>
      </c>
      <c r="I74" s="16">
        <v>12.308334515366433</v>
      </c>
      <c r="J74" s="15"/>
      <c r="K74" s="15">
        <f t="shared" si="0"/>
        <v>0</v>
      </c>
      <c r="L74" s="17">
        <f t="shared" si="1"/>
        <v>0</v>
      </c>
      <c r="M74" s="47"/>
    </row>
    <row r="75" spans="1:13" ht="15" customHeight="1">
      <c r="A75" s="49" t="s">
        <v>153</v>
      </c>
      <c r="B75" s="46" t="s">
        <v>56</v>
      </c>
      <c r="C75" s="22" t="s">
        <v>18</v>
      </c>
      <c r="D75" s="23">
        <v>70</v>
      </c>
      <c r="E75" s="16">
        <v>8.4651115982520242</v>
      </c>
      <c r="F75" s="16">
        <v>9.0688489863170734</v>
      </c>
      <c r="G75" s="16">
        <v>9.3045839959882528</v>
      </c>
      <c r="H75" s="16">
        <v>9.5403190056594305</v>
      </c>
      <c r="I75" s="16">
        <v>9.9264548463356999</v>
      </c>
      <c r="J75" s="15"/>
      <c r="K75" s="15">
        <f t="shared" si="0"/>
        <v>0</v>
      </c>
      <c r="L75" s="17">
        <f t="shared" si="1"/>
        <v>0</v>
      </c>
    </row>
    <row r="76" spans="1:13" ht="15" customHeight="1">
      <c r="A76" s="49" t="s">
        <v>153</v>
      </c>
      <c r="B76" s="46" t="s">
        <v>56</v>
      </c>
      <c r="C76" s="22" t="s">
        <v>19</v>
      </c>
      <c r="D76" s="23">
        <v>50</v>
      </c>
      <c r="E76" s="16">
        <v>11.103633211548109</v>
      </c>
      <c r="F76" s="16">
        <v>11.866465004656497</v>
      </c>
      <c r="G76" s="16">
        <v>12.161133766745472</v>
      </c>
      <c r="H76" s="16">
        <v>12.455802528834447</v>
      </c>
      <c r="I76" s="16">
        <v>12.946632387706861</v>
      </c>
      <c r="J76" s="15"/>
      <c r="K76" s="15">
        <f t="shared" ref="K76:K139" si="2">J76/D76</f>
        <v>0</v>
      </c>
      <c r="L76" s="17">
        <f t="shared" ref="L76:L139" si="3">J76*E76</f>
        <v>0</v>
      </c>
      <c r="M76" s="47"/>
    </row>
    <row r="77" spans="1:13" ht="15" customHeight="1">
      <c r="A77" s="49" t="s">
        <v>153</v>
      </c>
      <c r="B77" s="46" t="s">
        <v>57</v>
      </c>
      <c r="C77" s="22" t="s">
        <v>18</v>
      </c>
      <c r="D77" s="23">
        <v>70</v>
      </c>
      <c r="E77" s="16">
        <v>8.0782644028941881</v>
      </c>
      <c r="F77" s="16">
        <v>8.6759573035317725</v>
      </c>
      <c r="G77" s="16">
        <v>8.911692313202952</v>
      </c>
      <c r="H77" s="16">
        <v>9.1474273228741314</v>
      </c>
      <c r="I77" s="16">
        <v>9.5275186761229325</v>
      </c>
      <c r="J77" s="15"/>
      <c r="K77" s="15">
        <f t="shared" si="2"/>
        <v>0</v>
      </c>
      <c r="L77" s="17">
        <f t="shared" si="3"/>
        <v>0</v>
      </c>
    </row>
    <row r="78" spans="1:13" ht="15" customHeight="1">
      <c r="A78" s="49" t="s">
        <v>153</v>
      </c>
      <c r="B78" s="46" t="s">
        <v>57</v>
      </c>
      <c r="C78" s="22" t="s">
        <v>19</v>
      </c>
      <c r="D78" s="23">
        <v>50</v>
      </c>
      <c r="E78" s="16">
        <v>9.8657221864030387</v>
      </c>
      <c r="F78" s="16">
        <v>10.609211619743535</v>
      </c>
      <c r="G78" s="16">
        <v>10.903880381832513</v>
      </c>
      <c r="H78" s="16">
        <v>11.198549143921486</v>
      </c>
      <c r="I78" s="16">
        <v>11.670036643026009</v>
      </c>
      <c r="J78" s="15"/>
      <c r="K78" s="15">
        <f t="shared" si="2"/>
        <v>0</v>
      </c>
      <c r="L78" s="17">
        <f t="shared" si="3"/>
        <v>0</v>
      </c>
    </row>
    <row r="79" spans="1:13" ht="15" customHeight="1">
      <c r="A79" s="49" t="s">
        <v>153</v>
      </c>
      <c r="B79" s="46" t="s">
        <v>58</v>
      </c>
      <c r="C79" s="22" t="s">
        <v>18</v>
      </c>
      <c r="D79" s="23">
        <v>70</v>
      </c>
      <c r="E79" s="16">
        <v>5.7571812307471895</v>
      </c>
      <c r="F79" s="16">
        <v>6.3186072068199737</v>
      </c>
      <c r="G79" s="16">
        <v>6.5543422164911549</v>
      </c>
      <c r="H79" s="16">
        <v>6.7900772261623334</v>
      </c>
      <c r="I79" s="16">
        <v>7.1339016548463361</v>
      </c>
      <c r="J79" s="15"/>
      <c r="K79" s="15">
        <f t="shared" si="2"/>
        <v>0</v>
      </c>
      <c r="L79" s="17">
        <f t="shared" si="3"/>
        <v>0</v>
      </c>
    </row>
    <row r="80" spans="1:13" ht="15" customHeight="1">
      <c r="A80" s="49" t="s">
        <v>153</v>
      </c>
      <c r="B80" s="46" t="s">
        <v>58</v>
      </c>
      <c r="C80" s="22" t="s">
        <v>19</v>
      </c>
      <c r="D80" s="23">
        <v>50</v>
      </c>
      <c r="E80" s="16">
        <v>7.3899001361129031</v>
      </c>
      <c r="F80" s="16">
        <v>8.0947048499176173</v>
      </c>
      <c r="G80" s="16">
        <v>8.389373612006592</v>
      </c>
      <c r="H80" s="16">
        <v>8.6840423740955668</v>
      </c>
      <c r="I80" s="16">
        <v>9.116845153664304</v>
      </c>
      <c r="J80" s="15"/>
      <c r="K80" s="15">
        <f t="shared" si="2"/>
        <v>0</v>
      </c>
      <c r="L80" s="17">
        <f t="shared" si="3"/>
        <v>0</v>
      </c>
    </row>
    <row r="81" spans="1:13" ht="15" customHeight="1">
      <c r="A81" s="49" t="s">
        <v>153</v>
      </c>
      <c r="B81" s="46" t="s">
        <v>59</v>
      </c>
      <c r="C81" s="22" t="s">
        <v>18</v>
      </c>
      <c r="D81" s="23">
        <v>70</v>
      </c>
      <c r="E81" s="16">
        <v>10.399347575041192</v>
      </c>
      <c r="F81" s="16">
        <v>11.03330740024357</v>
      </c>
      <c r="G81" s="16">
        <v>11.269042409914752</v>
      </c>
      <c r="H81" s="16">
        <v>11.504777419585929</v>
      </c>
      <c r="I81" s="16">
        <v>11.921135697399528</v>
      </c>
      <c r="J81" s="15"/>
      <c r="K81" s="15">
        <f t="shared" si="2"/>
        <v>0</v>
      </c>
      <c r="L81" s="17">
        <f t="shared" si="3"/>
        <v>0</v>
      </c>
    </row>
    <row r="82" spans="1:13" ht="15" customHeight="1">
      <c r="A82" s="49" t="s">
        <v>153</v>
      </c>
      <c r="B82" s="48" t="s">
        <v>59</v>
      </c>
      <c r="C82" s="22" t="s">
        <v>19</v>
      </c>
      <c r="D82" s="23">
        <v>50</v>
      </c>
      <c r="E82" s="16">
        <v>13.037869188337275</v>
      </c>
      <c r="F82" s="16">
        <v>13.830923418582996</v>
      </c>
      <c r="G82" s="16">
        <v>14.125592180671967</v>
      </c>
      <c r="H82" s="16">
        <v>14.420260942760947</v>
      </c>
      <c r="I82" s="16">
        <v>14.94131323877069</v>
      </c>
      <c r="J82" s="15"/>
      <c r="K82" s="15">
        <f t="shared" si="2"/>
        <v>0</v>
      </c>
      <c r="L82" s="17">
        <f t="shared" si="3"/>
        <v>0</v>
      </c>
      <c r="M82" s="47"/>
    </row>
    <row r="83" spans="1:13" ht="15" customHeight="1">
      <c r="A83" s="49" t="s">
        <v>153</v>
      </c>
      <c r="B83" s="48" t="s">
        <v>60</v>
      </c>
      <c r="C83" s="22" t="s">
        <v>18</v>
      </c>
      <c r="D83" s="23">
        <v>70</v>
      </c>
      <c r="E83" s="16">
        <v>5.9119201088903219</v>
      </c>
      <c r="F83" s="16">
        <v>6.4757638799340942</v>
      </c>
      <c r="G83" s="16">
        <v>6.7114988896052736</v>
      </c>
      <c r="H83" s="16">
        <v>6.9472338992764522</v>
      </c>
      <c r="I83" s="16">
        <v>7.2934761229314411</v>
      </c>
      <c r="J83" s="15"/>
      <c r="K83" s="15">
        <f t="shared" si="2"/>
        <v>0</v>
      </c>
      <c r="L83" s="17">
        <f t="shared" si="3"/>
        <v>0</v>
      </c>
      <c r="M83" s="47"/>
    </row>
    <row r="84" spans="1:13" ht="15" customHeight="1">
      <c r="A84" s="49" t="s">
        <v>153</v>
      </c>
      <c r="B84" s="46" t="s">
        <v>60</v>
      </c>
      <c r="C84" s="22" t="s">
        <v>19</v>
      </c>
      <c r="D84" s="23">
        <v>50</v>
      </c>
      <c r="E84" s="16">
        <v>7.7767473314707383</v>
      </c>
      <c r="F84" s="16">
        <v>8.4875965327029164</v>
      </c>
      <c r="G84" s="16">
        <v>8.7822652947918911</v>
      </c>
      <c r="H84" s="16">
        <v>9.0769340568808659</v>
      </c>
      <c r="I84" s="16">
        <v>9.5157813238770714</v>
      </c>
      <c r="J84" s="15"/>
      <c r="K84" s="15">
        <f t="shared" si="2"/>
        <v>0</v>
      </c>
      <c r="L84" s="17">
        <f t="shared" si="3"/>
        <v>0</v>
      </c>
      <c r="M84" s="47"/>
    </row>
    <row r="85" spans="1:13" ht="15" customHeight="1">
      <c r="A85" s="49" t="s">
        <v>153</v>
      </c>
      <c r="B85" s="46" t="s">
        <v>61</v>
      </c>
      <c r="C85" s="22" t="s">
        <v>18</v>
      </c>
      <c r="D85" s="23">
        <v>70</v>
      </c>
      <c r="E85" s="16">
        <v>8.0782644028941881</v>
      </c>
      <c r="F85" s="16">
        <v>8.6759573035317725</v>
      </c>
      <c r="G85" s="16">
        <v>8.911692313202952</v>
      </c>
      <c r="H85" s="16">
        <v>9.1474273228741314</v>
      </c>
      <c r="I85" s="16">
        <v>9.5275186761229325</v>
      </c>
      <c r="J85" s="15"/>
      <c r="K85" s="15">
        <f t="shared" si="2"/>
        <v>0</v>
      </c>
      <c r="L85" s="17">
        <f t="shared" si="3"/>
        <v>0</v>
      </c>
      <c r="M85" s="47"/>
    </row>
    <row r="86" spans="1:13" ht="15" customHeight="1">
      <c r="A86" s="49" t="s">
        <v>153</v>
      </c>
      <c r="B86" s="46" t="s">
        <v>61</v>
      </c>
      <c r="C86" s="22" t="s">
        <v>19</v>
      </c>
      <c r="D86" s="23">
        <v>50</v>
      </c>
      <c r="E86" s="16">
        <v>10.56204713804714</v>
      </c>
      <c r="F86" s="16">
        <v>11.316416648757077</v>
      </c>
      <c r="G86" s="16">
        <v>11.611085410846052</v>
      </c>
      <c r="H86" s="16">
        <v>11.905754172935026</v>
      </c>
      <c r="I86" s="16">
        <v>12.388121749408988</v>
      </c>
      <c r="J86" s="15"/>
      <c r="K86" s="15">
        <f t="shared" si="2"/>
        <v>0</v>
      </c>
      <c r="L86" s="17">
        <f t="shared" si="3"/>
        <v>0</v>
      </c>
      <c r="M86" s="47"/>
    </row>
    <row r="87" spans="1:13" ht="15" customHeight="1">
      <c r="A87" s="49" t="s">
        <v>153</v>
      </c>
      <c r="B87" s="46" t="s">
        <v>62</v>
      </c>
      <c r="C87" s="22" t="s">
        <v>18</v>
      </c>
      <c r="D87" s="23">
        <v>70</v>
      </c>
      <c r="E87" s="16">
        <v>7.2272005731069555</v>
      </c>
      <c r="F87" s="16">
        <v>7.8115956014041128</v>
      </c>
      <c r="G87" s="16">
        <v>8.0473306110752922</v>
      </c>
      <c r="H87" s="16">
        <v>8.2830656207464717</v>
      </c>
      <c r="I87" s="16">
        <v>8.6498591016548474</v>
      </c>
      <c r="J87" s="15"/>
      <c r="K87" s="15">
        <f t="shared" si="2"/>
        <v>0</v>
      </c>
      <c r="L87" s="17">
        <f t="shared" si="3"/>
        <v>0</v>
      </c>
    </row>
    <row r="88" spans="1:13" ht="15" customHeight="1">
      <c r="A88" s="49" t="s">
        <v>153</v>
      </c>
      <c r="B88" s="46" t="s">
        <v>62</v>
      </c>
      <c r="C88" s="22" t="s">
        <v>19</v>
      </c>
      <c r="D88" s="23">
        <v>50</v>
      </c>
      <c r="E88" s="16">
        <v>9.1693972347589376</v>
      </c>
      <c r="F88" s="16">
        <v>9.9020065907299948</v>
      </c>
      <c r="G88" s="16">
        <v>10.196675352818971</v>
      </c>
      <c r="H88" s="16">
        <v>10.491344114907946</v>
      </c>
      <c r="I88" s="16">
        <v>10.951951536643028</v>
      </c>
      <c r="J88" s="15"/>
      <c r="K88" s="15">
        <f t="shared" si="2"/>
        <v>0</v>
      </c>
      <c r="L88" s="17">
        <f t="shared" si="3"/>
        <v>0</v>
      </c>
    </row>
    <row r="89" spans="1:13" ht="15" customHeight="1">
      <c r="A89" s="49" t="s">
        <v>153</v>
      </c>
      <c r="B89" s="46" t="s">
        <v>63</v>
      </c>
      <c r="C89" s="22" t="s">
        <v>18</v>
      </c>
      <c r="D89" s="23">
        <v>70</v>
      </c>
      <c r="E89" s="16">
        <v>7.6140477684647907</v>
      </c>
      <c r="F89" s="16">
        <v>8.2044872841894101</v>
      </c>
      <c r="G89" s="16">
        <v>8.4402222938605931</v>
      </c>
      <c r="H89" s="16">
        <v>8.6759573035317725</v>
      </c>
      <c r="I89" s="16">
        <v>9.0487952718676112</v>
      </c>
      <c r="J89" s="15"/>
      <c r="K89" s="15">
        <f t="shared" si="2"/>
        <v>0</v>
      </c>
      <c r="L89" s="17">
        <f t="shared" si="3"/>
        <v>0</v>
      </c>
      <c r="M89" s="47"/>
    </row>
    <row r="90" spans="1:13" ht="15" customHeight="1">
      <c r="A90" s="49" t="s">
        <v>153</v>
      </c>
      <c r="B90" s="46" t="s">
        <v>63</v>
      </c>
      <c r="C90" s="22" t="s">
        <v>19</v>
      </c>
      <c r="D90" s="23">
        <v>50</v>
      </c>
      <c r="E90" s="16">
        <v>9.7883527473314711</v>
      </c>
      <c r="F90" s="16">
        <v>10.530633283186475</v>
      </c>
      <c r="G90" s="16">
        <v>10.825302045275452</v>
      </c>
      <c r="H90" s="16">
        <v>11.119970807364428</v>
      </c>
      <c r="I90" s="16">
        <v>11.590249408983453</v>
      </c>
      <c r="J90" s="15"/>
      <c r="K90" s="15">
        <f t="shared" si="2"/>
        <v>0</v>
      </c>
      <c r="L90" s="17">
        <f t="shared" si="3"/>
        <v>0</v>
      </c>
      <c r="M90" s="47"/>
    </row>
    <row r="91" spans="1:13" ht="15" customHeight="1">
      <c r="A91" s="49" t="s">
        <v>153</v>
      </c>
      <c r="B91" s="46" t="s">
        <v>64</v>
      </c>
      <c r="C91" s="22" t="s">
        <v>18</v>
      </c>
      <c r="D91" s="23">
        <v>70</v>
      </c>
      <c r="E91" s="16">
        <v>6.6856144996059896</v>
      </c>
      <c r="F91" s="16">
        <v>7.2615472455046923</v>
      </c>
      <c r="G91" s="16">
        <v>7.4972822551758744</v>
      </c>
      <c r="H91" s="16">
        <v>7.7330172648470539</v>
      </c>
      <c r="I91" s="16">
        <v>8.0913484633569741</v>
      </c>
      <c r="J91" s="15"/>
      <c r="K91" s="15">
        <f t="shared" si="2"/>
        <v>0</v>
      </c>
      <c r="L91" s="17">
        <f t="shared" si="3"/>
        <v>0</v>
      </c>
      <c r="M91" s="47"/>
    </row>
    <row r="92" spans="1:13" ht="15" customHeight="1">
      <c r="A92" s="49" t="s">
        <v>153</v>
      </c>
      <c r="B92" s="46" t="s">
        <v>64</v>
      </c>
      <c r="C92" s="22" t="s">
        <v>19</v>
      </c>
      <c r="D92" s="23">
        <v>50</v>
      </c>
      <c r="E92" s="16">
        <v>8.4730722831148384</v>
      </c>
      <c r="F92" s="16">
        <v>9.1948015617164582</v>
      </c>
      <c r="G92" s="16">
        <v>9.489470323805433</v>
      </c>
      <c r="H92" s="16">
        <v>9.784139085894406</v>
      </c>
      <c r="I92" s="16">
        <v>10.233866430260051</v>
      </c>
      <c r="J92" s="15"/>
      <c r="K92" s="15">
        <f t="shared" si="2"/>
        <v>0</v>
      </c>
      <c r="L92" s="17">
        <f t="shared" si="3"/>
        <v>0</v>
      </c>
      <c r="M92" s="47"/>
    </row>
    <row r="93" spans="1:13" ht="15" customHeight="1">
      <c r="A93" s="49" t="s">
        <v>153</v>
      </c>
      <c r="B93" s="46" t="s">
        <v>65</v>
      </c>
      <c r="C93" s="22" t="s">
        <v>18</v>
      </c>
      <c r="D93" s="23">
        <v>70</v>
      </c>
      <c r="E93" s="16">
        <v>7.6140477684647907</v>
      </c>
      <c r="F93" s="16">
        <v>8.2044872841894101</v>
      </c>
      <c r="G93" s="16">
        <v>8.4402222938605931</v>
      </c>
      <c r="H93" s="16">
        <v>8.6759573035317725</v>
      </c>
      <c r="I93" s="16">
        <v>9.0487952718676112</v>
      </c>
      <c r="J93" s="15"/>
      <c r="K93" s="15">
        <f t="shared" si="2"/>
        <v>0</v>
      </c>
      <c r="L93" s="17">
        <f t="shared" si="3"/>
        <v>0</v>
      </c>
      <c r="M93" s="47"/>
    </row>
    <row r="94" spans="1:13" ht="15" customHeight="1">
      <c r="A94" s="49" t="s">
        <v>153</v>
      </c>
      <c r="B94" s="46" t="s">
        <v>65</v>
      </c>
      <c r="C94" s="22" t="s">
        <v>19</v>
      </c>
      <c r="D94" s="23">
        <v>50</v>
      </c>
      <c r="E94" s="16">
        <v>9.7883527473314711</v>
      </c>
      <c r="F94" s="16">
        <v>10.530633283186475</v>
      </c>
      <c r="G94" s="16">
        <v>10.825302045275452</v>
      </c>
      <c r="H94" s="16">
        <v>11.119970807364428</v>
      </c>
      <c r="I94" s="16">
        <v>11.590249408983453</v>
      </c>
      <c r="J94" s="15"/>
      <c r="K94" s="15">
        <f t="shared" si="2"/>
        <v>0</v>
      </c>
      <c r="L94" s="17">
        <f t="shared" si="3"/>
        <v>0</v>
      </c>
      <c r="M94" s="47"/>
    </row>
    <row r="95" spans="1:13" ht="15" customHeight="1">
      <c r="A95" s="49" t="s">
        <v>153</v>
      </c>
      <c r="B95" s="46" t="s">
        <v>66</v>
      </c>
      <c r="C95" s="22" t="s">
        <v>18</v>
      </c>
      <c r="D95" s="23">
        <v>70</v>
      </c>
      <c r="E95" s="16">
        <v>8.0782644028941881</v>
      </c>
      <c r="F95" s="16">
        <v>8.6759573035317725</v>
      </c>
      <c r="G95" s="16">
        <v>8.911692313202952</v>
      </c>
      <c r="H95" s="16">
        <v>9.1474273228741314</v>
      </c>
      <c r="I95" s="16">
        <v>9.5275186761229325</v>
      </c>
      <c r="J95" s="15"/>
      <c r="K95" s="15">
        <f t="shared" si="2"/>
        <v>0</v>
      </c>
      <c r="L95" s="17">
        <f t="shared" si="3"/>
        <v>0</v>
      </c>
      <c r="M95" s="47"/>
    </row>
    <row r="96" spans="1:13" ht="15" customHeight="1">
      <c r="A96" s="49" t="s">
        <v>153</v>
      </c>
      <c r="B96" s="46" t="s">
        <v>66</v>
      </c>
      <c r="C96" s="22" t="s">
        <v>19</v>
      </c>
      <c r="D96" s="23">
        <v>50</v>
      </c>
      <c r="E96" s="16">
        <v>10.639416577118709</v>
      </c>
      <c r="F96" s="16">
        <v>11.394994985314137</v>
      </c>
      <c r="G96" s="16">
        <v>11.689663747403113</v>
      </c>
      <c r="H96" s="16">
        <v>11.984332509492088</v>
      </c>
      <c r="I96" s="16">
        <v>12.467908983451537</v>
      </c>
      <c r="J96" s="15"/>
      <c r="K96" s="15">
        <f t="shared" si="2"/>
        <v>0</v>
      </c>
      <c r="L96" s="17">
        <f t="shared" si="3"/>
        <v>0</v>
      </c>
      <c r="M96" s="47"/>
    </row>
    <row r="97" spans="1:13" ht="15" customHeight="1">
      <c r="A97" s="49" t="s">
        <v>153</v>
      </c>
      <c r="B97" s="46" t="s">
        <v>67</v>
      </c>
      <c r="C97" s="22" t="s">
        <v>18</v>
      </c>
      <c r="D97" s="23">
        <v>70</v>
      </c>
      <c r="E97" s="16">
        <v>6.5308756214628563</v>
      </c>
      <c r="F97" s="16">
        <v>7.1043905723905745</v>
      </c>
      <c r="G97" s="16">
        <v>7.3401255820617513</v>
      </c>
      <c r="H97" s="16">
        <v>7.5758605917329316</v>
      </c>
      <c r="I97" s="16">
        <v>7.9317739952718682</v>
      </c>
      <c r="J97" s="15"/>
      <c r="K97" s="15">
        <f t="shared" si="2"/>
        <v>0</v>
      </c>
      <c r="L97" s="17">
        <f t="shared" si="3"/>
        <v>0</v>
      </c>
    </row>
    <row r="98" spans="1:13" ht="15" customHeight="1">
      <c r="A98" s="49" t="s">
        <v>153</v>
      </c>
      <c r="B98" s="46" t="s">
        <v>67</v>
      </c>
      <c r="C98" s="22" t="s">
        <v>19</v>
      </c>
      <c r="D98" s="23">
        <v>50</v>
      </c>
      <c r="E98" s="16">
        <v>8.2409639659001357</v>
      </c>
      <c r="F98" s="16">
        <v>8.9590665520452752</v>
      </c>
      <c r="G98" s="16">
        <v>9.2537353141342518</v>
      </c>
      <c r="H98" s="16">
        <v>9.5484040762232265</v>
      </c>
      <c r="I98" s="16">
        <v>9.9945047281323873</v>
      </c>
      <c r="J98" s="15"/>
      <c r="K98" s="15">
        <f t="shared" si="2"/>
        <v>0</v>
      </c>
      <c r="L98" s="17">
        <f t="shared" si="3"/>
        <v>0</v>
      </c>
    </row>
    <row r="99" spans="1:13" ht="15" customHeight="1">
      <c r="A99" s="49" t="s">
        <v>153</v>
      </c>
      <c r="B99" s="46" t="s">
        <v>68</v>
      </c>
      <c r="C99" s="22" t="s">
        <v>18</v>
      </c>
      <c r="D99" s="23">
        <v>70</v>
      </c>
      <c r="E99" s="16">
        <v>6.3761367433197238</v>
      </c>
      <c r="F99" s="16">
        <v>6.9472338992764522</v>
      </c>
      <c r="G99" s="16">
        <v>7.1829689089476316</v>
      </c>
      <c r="H99" s="16">
        <v>7.4187039186188111</v>
      </c>
      <c r="I99" s="16">
        <v>7.7721995271867614</v>
      </c>
      <c r="J99" s="15"/>
      <c r="K99" s="15">
        <f t="shared" si="2"/>
        <v>0</v>
      </c>
      <c r="L99" s="17">
        <f t="shared" si="3"/>
        <v>0</v>
      </c>
      <c r="M99" s="47"/>
    </row>
    <row r="100" spans="1:13" ht="15" customHeight="1">
      <c r="A100" s="49" t="s">
        <v>153</v>
      </c>
      <c r="B100" s="46" t="s">
        <v>68</v>
      </c>
      <c r="C100" s="22" t="s">
        <v>19</v>
      </c>
      <c r="D100" s="23">
        <v>50</v>
      </c>
      <c r="E100" s="16">
        <v>8.2409639659001357</v>
      </c>
      <c r="F100" s="16">
        <v>8.9590665520452752</v>
      </c>
      <c r="G100" s="16">
        <v>9.2537353141342518</v>
      </c>
      <c r="H100" s="16">
        <v>9.5484040762232265</v>
      </c>
      <c r="I100" s="16">
        <v>9.9945047281323873</v>
      </c>
      <c r="J100" s="15"/>
      <c r="K100" s="15">
        <f t="shared" si="2"/>
        <v>0</v>
      </c>
      <c r="L100" s="17">
        <f t="shared" si="3"/>
        <v>0</v>
      </c>
      <c r="M100" s="47"/>
    </row>
    <row r="101" spans="1:13" ht="15" customHeight="1">
      <c r="A101" s="49" t="s">
        <v>153</v>
      </c>
      <c r="B101" s="46" t="s">
        <v>69</v>
      </c>
      <c r="C101" s="22" t="s">
        <v>18</v>
      </c>
      <c r="D101" s="23">
        <v>70</v>
      </c>
      <c r="E101" s="16">
        <v>7.6914172075363574</v>
      </c>
      <c r="F101" s="16">
        <v>8.2830656207464717</v>
      </c>
      <c r="G101" s="16">
        <v>8.5188006304176529</v>
      </c>
      <c r="H101" s="16">
        <v>8.7545356400888306</v>
      </c>
      <c r="I101" s="16">
        <v>9.1285825059101668</v>
      </c>
      <c r="J101" s="15"/>
      <c r="K101" s="15">
        <f t="shared" si="2"/>
        <v>0</v>
      </c>
      <c r="L101" s="17">
        <f t="shared" si="3"/>
        <v>0</v>
      </c>
    </row>
    <row r="102" spans="1:13" ht="15" customHeight="1">
      <c r="A102" s="49" t="s">
        <v>153</v>
      </c>
      <c r="B102" s="46" t="s">
        <v>69</v>
      </c>
      <c r="C102" s="22" t="s">
        <v>19</v>
      </c>
      <c r="D102" s="23">
        <v>50</v>
      </c>
      <c r="E102" s="16">
        <v>10.175199942689305</v>
      </c>
      <c r="F102" s="16">
        <v>10.923524965971778</v>
      </c>
      <c r="G102" s="16">
        <v>11.218193728060752</v>
      </c>
      <c r="H102" s="16">
        <v>11.512862490149729</v>
      </c>
      <c r="I102" s="16">
        <v>11.989185579196219</v>
      </c>
      <c r="J102" s="15"/>
      <c r="K102" s="15">
        <f t="shared" si="2"/>
        <v>0</v>
      </c>
      <c r="L102" s="17">
        <f t="shared" si="3"/>
        <v>0</v>
      </c>
    </row>
    <row r="103" spans="1:13" ht="15" customHeight="1">
      <c r="A103" s="49" t="s">
        <v>153</v>
      </c>
      <c r="B103" s="46" t="s">
        <v>70</v>
      </c>
      <c r="C103" s="22" t="s">
        <v>18</v>
      </c>
      <c r="D103" s="23">
        <v>70</v>
      </c>
      <c r="E103" s="16">
        <v>5.9119201088903219</v>
      </c>
      <c r="F103" s="16">
        <v>6.4757638799340942</v>
      </c>
      <c r="G103" s="16">
        <v>6.7114988896052736</v>
      </c>
      <c r="H103" s="16">
        <v>6.9472338992764522</v>
      </c>
      <c r="I103" s="16">
        <v>7.2934761229314411</v>
      </c>
      <c r="J103" s="15"/>
      <c r="K103" s="15">
        <f t="shared" si="2"/>
        <v>0</v>
      </c>
      <c r="L103" s="17">
        <f t="shared" si="3"/>
        <v>0</v>
      </c>
      <c r="M103" s="47"/>
    </row>
    <row r="104" spans="1:13" ht="15" customHeight="1">
      <c r="A104" s="49" t="s">
        <v>153</v>
      </c>
      <c r="B104" s="46" t="s">
        <v>70</v>
      </c>
      <c r="C104" s="22" t="s">
        <v>19</v>
      </c>
      <c r="D104" s="23">
        <v>50</v>
      </c>
      <c r="E104" s="16">
        <v>7.6220084533276022</v>
      </c>
      <c r="F104" s="16">
        <v>8.3304398595887967</v>
      </c>
      <c r="G104" s="16">
        <v>8.6251086216777715</v>
      </c>
      <c r="H104" s="16">
        <v>8.919777383766748</v>
      </c>
      <c r="I104" s="16">
        <v>9.356206855791962</v>
      </c>
      <c r="J104" s="15"/>
      <c r="K104" s="15">
        <f t="shared" si="2"/>
        <v>0</v>
      </c>
      <c r="L104" s="17">
        <f t="shared" si="3"/>
        <v>0</v>
      </c>
      <c r="M104" s="47"/>
    </row>
    <row r="105" spans="1:13" ht="15" customHeight="1">
      <c r="A105" s="49" t="s">
        <v>153</v>
      </c>
      <c r="B105" s="46" t="s">
        <v>71</v>
      </c>
      <c r="C105" s="22" t="s">
        <v>18</v>
      </c>
      <c r="D105" s="23">
        <v>70</v>
      </c>
      <c r="E105" s="16">
        <v>5.7571812307471895</v>
      </c>
      <c r="F105" s="16">
        <v>6.3186072068199737</v>
      </c>
      <c r="G105" s="16">
        <v>6.5543422164911549</v>
      </c>
      <c r="H105" s="16">
        <v>6.7900772261623334</v>
      </c>
      <c r="I105" s="16">
        <v>7.1339016548463361</v>
      </c>
      <c r="J105" s="15"/>
      <c r="K105" s="15">
        <f t="shared" si="2"/>
        <v>0</v>
      </c>
      <c r="L105" s="17">
        <f t="shared" si="3"/>
        <v>0</v>
      </c>
      <c r="M105" s="47"/>
    </row>
    <row r="106" spans="1:13" ht="15" customHeight="1">
      <c r="A106" s="49" t="s">
        <v>153</v>
      </c>
      <c r="B106" s="46" t="s">
        <v>71</v>
      </c>
      <c r="C106" s="22" t="s">
        <v>19</v>
      </c>
      <c r="D106" s="23">
        <v>50</v>
      </c>
      <c r="E106" s="16">
        <v>7.3899001361129031</v>
      </c>
      <c r="F106" s="16">
        <v>8.0947048499176173</v>
      </c>
      <c r="G106" s="16">
        <v>8.389373612006592</v>
      </c>
      <c r="H106" s="16">
        <v>8.6840423740955668</v>
      </c>
      <c r="I106" s="16">
        <v>9.116845153664304</v>
      </c>
      <c r="J106" s="15"/>
      <c r="K106" s="15">
        <f t="shared" si="2"/>
        <v>0</v>
      </c>
      <c r="L106" s="17">
        <f t="shared" si="3"/>
        <v>0</v>
      </c>
      <c r="M106" s="47"/>
    </row>
    <row r="107" spans="1:13" ht="15" customHeight="1">
      <c r="A107" s="49" t="s">
        <v>153</v>
      </c>
      <c r="B107" s="46" t="s">
        <v>71</v>
      </c>
      <c r="C107" s="22" t="s">
        <v>43</v>
      </c>
      <c r="D107" s="23">
        <v>30</v>
      </c>
      <c r="E107" s="16">
        <v>13.696628125223874</v>
      </c>
      <c r="F107" s="16">
        <v>15.089312988036394</v>
      </c>
      <c r="G107" s="16">
        <v>15.678650512214343</v>
      </c>
      <c r="H107" s="16">
        <v>16.267988036392296</v>
      </c>
      <c r="I107" s="16">
        <v>17.116669030732862</v>
      </c>
      <c r="J107" s="15"/>
      <c r="K107" s="15">
        <f t="shared" si="2"/>
        <v>0</v>
      </c>
      <c r="L107" s="17">
        <f t="shared" si="3"/>
        <v>0</v>
      </c>
    </row>
    <row r="108" spans="1:13" ht="15" customHeight="1">
      <c r="A108" s="49" t="s">
        <v>153</v>
      </c>
      <c r="B108" s="46" t="s">
        <v>72</v>
      </c>
      <c r="C108" s="22" t="s">
        <v>18</v>
      </c>
      <c r="D108" s="23">
        <v>70</v>
      </c>
      <c r="E108" s="16">
        <v>6.4535061823912905</v>
      </c>
      <c r="F108" s="16">
        <v>7.0258122358335129</v>
      </c>
      <c r="G108" s="16">
        <v>7.2615472455046923</v>
      </c>
      <c r="H108" s="16">
        <v>7.4972822551758744</v>
      </c>
      <c r="I108" s="16">
        <v>7.8519867612293162</v>
      </c>
      <c r="J108" s="15"/>
      <c r="K108" s="15">
        <f t="shared" si="2"/>
        <v>0</v>
      </c>
      <c r="L108" s="17">
        <f t="shared" si="3"/>
        <v>0</v>
      </c>
    </row>
    <row r="109" spans="1:13" ht="15" customHeight="1">
      <c r="A109" s="49" t="s">
        <v>153</v>
      </c>
      <c r="B109" s="46" t="s">
        <v>72</v>
      </c>
      <c r="C109" s="22" t="s">
        <v>19</v>
      </c>
      <c r="D109" s="23">
        <v>50</v>
      </c>
      <c r="E109" s="16">
        <v>8.2409639659001357</v>
      </c>
      <c r="F109" s="16">
        <v>8.9590665520452752</v>
      </c>
      <c r="G109" s="16">
        <v>9.2537353141342518</v>
      </c>
      <c r="H109" s="16">
        <v>9.5484040762232265</v>
      </c>
      <c r="I109" s="16">
        <v>9.9945047281323873</v>
      </c>
      <c r="J109" s="15"/>
      <c r="K109" s="15">
        <f t="shared" si="2"/>
        <v>0</v>
      </c>
      <c r="L109" s="17">
        <f t="shared" si="3"/>
        <v>0</v>
      </c>
    </row>
    <row r="110" spans="1:13" ht="15" customHeight="1">
      <c r="A110" s="49" t="s">
        <v>153</v>
      </c>
      <c r="B110" s="46" t="s">
        <v>72</v>
      </c>
      <c r="C110" s="22" t="s">
        <v>43</v>
      </c>
      <c r="D110" s="23">
        <v>30</v>
      </c>
      <c r="E110" s="16">
        <v>15.011908589440509</v>
      </c>
      <c r="F110" s="16">
        <v>16.425144709506416</v>
      </c>
      <c r="G110" s="16">
        <v>17.014482233684362</v>
      </c>
      <c r="H110" s="16">
        <v>17.603819757862315</v>
      </c>
      <c r="I110" s="16">
        <v>18.473052009456268</v>
      </c>
      <c r="J110" s="15"/>
      <c r="K110" s="15">
        <f t="shared" si="2"/>
        <v>0</v>
      </c>
      <c r="L110" s="17">
        <f t="shared" si="3"/>
        <v>0</v>
      </c>
      <c r="M110" s="47"/>
    </row>
    <row r="111" spans="1:13" ht="15" customHeight="1">
      <c r="A111" s="49" t="s">
        <v>153</v>
      </c>
      <c r="B111" s="46" t="s">
        <v>73</v>
      </c>
      <c r="C111" s="22" t="s">
        <v>18</v>
      </c>
      <c r="D111" s="23">
        <v>70</v>
      </c>
      <c r="E111" s="16">
        <v>5.7571812307471895</v>
      </c>
      <c r="F111" s="16">
        <v>6.3186072068199737</v>
      </c>
      <c r="G111" s="16">
        <v>6.5543422164911549</v>
      </c>
      <c r="H111" s="16">
        <v>6.7900772261623334</v>
      </c>
      <c r="I111" s="16">
        <v>7.1339016548463361</v>
      </c>
      <c r="J111" s="15"/>
      <c r="K111" s="15">
        <f t="shared" si="2"/>
        <v>0</v>
      </c>
      <c r="L111" s="17">
        <f t="shared" si="3"/>
        <v>0</v>
      </c>
      <c r="M111" s="47"/>
    </row>
    <row r="112" spans="1:13" ht="15" customHeight="1">
      <c r="A112" s="49" t="s">
        <v>153</v>
      </c>
      <c r="B112" s="46" t="s">
        <v>73</v>
      </c>
      <c r="C112" s="22" t="s">
        <v>19</v>
      </c>
      <c r="D112" s="23">
        <v>50</v>
      </c>
      <c r="E112" s="16">
        <v>7.3899001361129031</v>
      </c>
      <c r="F112" s="16">
        <v>8.0947048499176173</v>
      </c>
      <c r="G112" s="16">
        <v>8.389373612006592</v>
      </c>
      <c r="H112" s="16">
        <v>8.6840423740955668</v>
      </c>
      <c r="I112" s="16">
        <v>9.116845153664304</v>
      </c>
      <c r="J112" s="15"/>
      <c r="K112" s="15">
        <f t="shared" si="2"/>
        <v>0</v>
      </c>
      <c r="L112" s="17">
        <f t="shared" si="3"/>
        <v>0</v>
      </c>
      <c r="M112" s="47"/>
    </row>
    <row r="113" spans="1:13" ht="15" customHeight="1">
      <c r="A113" s="49" t="s">
        <v>153</v>
      </c>
      <c r="B113" s="46" t="s">
        <v>73</v>
      </c>
      <c r="C113" s="22" t="s">
        <v>43</v>
      </c>
      <c r="D113" s="23">
        <v>30</v>
      </c>
      <c r="E113" s="16">
        <v>13.696628125223874</v>
      </c>
      <c r="F113" s="16">
        <v>15.089312988036394</v>
      </c>
      <c r="G113" s="16">
        <v>15.678650512214343</v>
      </c>
      <c r="H113" s="16">
        <v>16.267988036392296</v>
      </c>
      <c r="I113" s="16">
        <v>17.116669030732862</v>
      </c>
      <c r="J113" s="15"/>
      <c r="K113" s="15">
        <f t="shared" si="2"/>
        <v>0</v>
      </c>
      <c r="L113" s="17">
        <f t="shared" si="3"/>
        <v>0</v>
      </c>
    </row>
    <row r="114" spans="1:13" ht="15" customHeight="1">
      <c r="A114" s="49" t="s">
        <v>153</v>
      </c>
      <c r="B114" s="46" t="s">
        <v>74</v>
      </c>
      <c r="C114" s="22" t="s">
        <v>18</v>
      </c>
      <c r="D114" s="23">
        <v>70</v>
      </c>
      <c r="E114" s="16">
        <v>7.6914172075363574</v>
      </c>
      <c r="F114" s="16">
        <v>8.2830656207464717</v>
      </c>
      <c r="G114" s="16">
        <v>8.5188006304176529</v>
      </c>
      <c r="H114" s="16">
        <v>8.7545356400888306</v>
      </c>
      <c r="I114" s="16">
        <v>9.1285825059101668</v>
      </c>
      <c r="J114" s="15"/>
      <c r="K114" s="15">
        <f t="shared" si="2"/>
        <v>0</v>
      </c>
      <c r="L114" s="17">
        <f t="shared" si="3"/>
        <v>0</v>
      </c>
    </row>
    <row r="115" spans="1:13" ht="15" customHeight="1">
      <c r="A115" s="49" t="s">
        <v>153</v>
      </c>
      <c r="B115" s="46" t="s">
        <v>74</v>
      </c>
      <c r="C115" s="22" t="s">
        <v>19</v>
      </c>
      <c r="D115" s="23">
        <v>50</v>
      </c>
      <c r="E115" s="16">
        <v>10.175199942689305</v>
      </c>
      <c r="F115" s="16">
        <v>10.923524965971778</v>
      </c>
      <c r="G115" s="16">
        <v>11.218193728060752</v>
      </c>
      <c r="H115" s="16">
        <v>11.512862490149729</v>
      </c>
      <c r="I115" s="16">
        <v>11.989185579196219</v>
      </c>
      <c r="J115" s="15"/>
      <c r="K115" s="15">
        <f t="shared" si="2"/>
        <v>0</v>
      </c>
      <c r="L115" s="17">
        <f t="shared" si="3"/>
        <v>0</v>
      </c>
      <c r="M115" s="47"/>
    </row>
    <row r="116" spans="1:13" ht="15" customHeight="1">
      <c r="A116" s="49" t="s">
        <v>153</v>
      </c>
      <c r="B116" s="46" t="s">
        <v>75</v>
      </c>
      <c r="C116" s="22" t="s">
        <v>18</v>
      </c>
      <c r="D116" s="23">
        <v>70</v>
      </c>
      <c r="E116" s="16">
        <v>24.63532436420947</v>
      </c>
      <c r="F116" s="16">
        <v>25.491721326742606</v>
      </c>
      <c r="G116" s="16">
        <v>25.72745633641378</v>
      </c>
      <c r="H116" s="16">
        <v>25.963191346084965</v>
      </c>
      <c r="I116" s="16">
        <v>26.601986761229313</v>
      </c>
      <c r="J116" s="15"/>
      <c r="K116" s="15">
        <f t="shared" si="2"/>
        <v>0</v>
      </c>
      <c r="L116" s="17">
        <f t="shared" si="3"/>
        <v>0</v>
      </c>
      <c r="M116" s="47"/>
    </row>
    <row r="117" spans="1:13" ht="15" customHeight="1">
      <c r="A117" s="49" t="s">
        <v>153</v>
      </c>
      <c r="B117" s="46" t="s">
        <v>75</v>
      </c>
      <c r="C117" s="22" t="s">
        <v>19</v>
      </c>
      <c r="D117" s="23">
        <v>50</v>
      </c>
      <c r="E117" s="16">
        <v>30.987579052940763</v>
      </c>
      <c r="F117" s="16">
        <v>32.06109749982091</v>
      </c>
      <c r="G117" s="16">
        <v>32.355766261909885</v>
      </c>
      <c r="H117" s="16">
        <v>32.65043502399886</v>
      </c>
      <c r="I117" s="16">
        <v>33.45195153664303</v>
      </c>
      <c r="J117" s="15"/>
      <c r="K117" s="15">
        <f t="shared" si="2"/>
        <v>0</v>
      </c>
      <c r="L117" s="17">
        <f t="shared" si="3"/>
        <v>0</v>
      </c>
      <c r="M117" s="47"/>
    </row>
    <row r="118" spans="1:13" ht="15" customHeight="1">
      <c r="A118" s="49" t="s">
        <v>153</v>
      </c>
      <c r="B118" s="46" t="s">
        <v>76</v>
      </c>
      <c r="C118" s="22" t="s">
        <v>18</v>
      </c>
      <c r="D118" s="23">
        <v>70</v>
      </c>
      <c r="E118" s="16">
        <v>5.7571812307471895</v>
      </c>
      <c r="F118" s="16">
        <v>6.3186072068199737</v>
      </c>
      <c r="G118" s="16">
        <v>6.5543422164911549</v>
      </c>
      <c r="H118" s="16">
        <v>6.7900772261623334</v>
      </c>
      <c r="I118" s="16">
        <v>7.1339016548463361</v>
      </c>
      <c r="J118" s="15"/>
      <c r="K118" s="15">
        <f t="shared" si="2"/>
        <v>0</v>
      </c>
      <c r="L118" s="17">
        <f t="shared" si="3"/>
        <v>0</v>
      </c>
      <c r="M118" s="47"/>
    </row>
    <row r="119" spans="1:13" ht="15" customHeight="1">
      <c r="A119" s="49" t="s">
        <v>153</v>
      </c>
      <c r="B119" s="46" t="s">
        <v>76</v>
      </c>
      <c r="C119" s="22" t="s">
        <v>19</v>
      </c>
      <c r="D119" s="23">
        <v>50</v>
      </c>
      <c r="E119" s="16">
        <v>7.3899001361129031</v>
      </c>
      <c r="F119" s="16">
        <v>8.0947048499176173</v>
      </c>
      <c r="G119" s="16">
        <v>8.389373612006592</v>
      </c>
      <c r="H119" s="16">
        <v>8.6840423740955668</v>
      </c>
      <c r="I119" s="16">
        <v>9.116845153664304</v>
      </c>
      <c r="J119" s="15"/>
      <c r="K119" s="15">
        <f t="shared" si="2"/>
        <v>0</v>
      </c>
      <c r="L119" s="17">
        <f t="shared" si="3"/>
        <v>0</v>
      </c>
      <c r="M119" s="47"/>
    </row>
    <row r="120" spans="1:13" ht="15" customHeight="1">
      <c r="A120" s="49" t="s">
        <v>153</v>
      </c>
      <c r="B120" s="46" t="s">
        <v>76</v>
      </c>
      <c r="C120" s="22" t="s">
        <v>43</v>
      </c>
      <c r="D120" s="23">
        <v>30</v>
      </c>
      <c r="E120" s="16">
        <v>13.696628125223874</v>
      </c>
      <c r="F120" s="16">
        <v>15.089312988036394</v>
      </c>
      <c r="G120" s="16">
        <v>15.678650512214343</v>
      </c>
      <c r="H120" s="16">
        <v>16.267988036392296</v>
      </c>
      <c r="I120" s="16">
        <v>17.116669030732862</v>
      </c>
      <c r="J120" s="15"/>
      <c r="K120" s="15">
        <f t="shared" si="2"/>
        <v>0</v>
      </c>
      <c r="L120" s="17">
        <f t="shared" si="3"/>
        <v>0</v>
      </c>
      <c r="M120" s="47"/>
    </row>
    <row r="121" spans="1:13" ht="15" customHeight="1">
      <c r="A121" s="49" t="s">
        <v>153</v>
      </c>
      <c r="B121" s="46" t="s">
        <v>77</v>
      </c>
      <c r="C121" s="22" t="s">
        <v>18</v>
      </c>
      <c r="D121" s="23">
        <v>70</v>
      </c>
      <c r="E121" s="16">
        <v>6.7629839386775554</v>
      </c>
      <c r="F121" s="16">
        <v>7.3401255820617513</v>
      </c>
      <c r="G121" s="16">
        <v>7.5758605917329316</v>
      </c>
      <c r="H121" s="16">
        <v>7.8115956014041128</v>
      </c>
      <c r="I121" s="16">
        <v>8.1711356973995279</v>
      </c>
      <c r="J121" s="15"/>
      <c r="K121" s="15">
        <f t="shared" si="2"/>
        <v>0</v>
      </c>
      <c r="L121" s="17">
        <f t="shared" si="3"/>
        <v>0</v>
      </c>
      <c r="M121" s="47"/>
    </row>
    <row r="122" spans="1:13" ht="15" customHeight="1">
      <c r="A122" s="49" t="s">
        <v>153</v>
      </c>
      <c r="B122" s="46" t="s">
        <v>77</v>
      </c>
      <c r="C122" s="22" t="s">
        <v>19</v>
      </c>
      <c r="D122" s="23">
        <v>50</v>
      </c>
      <c r="E122" s="16">
        <v>8.5504417221864042</v>
      </c>
      <c r="F122" s="16">
        <v>9.2733798982735163</v>
      </c>
      <c r="G122" s="16">
        <v>9.5680486603624928</v>
      </c>
      <c r="H122" s="16">
        <v>9.8627174224514658</v>
      </c>
      <c r="I122" s="16">
        <v>10.313653664302601</v>
      </c>
      <c r="J122" s="15"/>
      <c r="K122" s="15">
        <f t="shared" si="2"/>
        <v>0</v>
      </c>
      <c r="L122" s="17">
        <f t="shared" si="3"/>
        <v>0</v>
      </c>
      <c r="M122" s="47"/>
    </row>
    <row r="123" spans="1:13" ht="15" customHeight="1">
      <c r="A123" s="49" t="s">
        <v>153</v>
      </c>
      <c r="B123" s="46" t="s">
        <v>77</v>
      </c>
      <c r="C123" s="22" t="s">
        <v>43</v>
      </c>
      <c r="D123" s="23">
        <v>30</v>
      </c>
      <c r="E123" s="16">
        <v>15.553494662941477</v>
      </c>
      <c r="F123" s="16">
        <v>16.975193065405833</v>
      </c>
      <c r="G123" s="16">
        <v>17.564530589583782</v>
      </c>
      <c r="H123" s="16">
        <v>18.153868113761732</v>
      </c>
      <c r="I123" s="16">
        <v>19.031562647754143</v>
      </c>
      <c r="J123" s="15"/>
      <c r="K123" s="15">
        <f t="shared" si="2"/>
        <v>0</v>
      </c>
      <c r="L123" s="17">
        <f t="shared" si="3"/>
        <v>0</v>
      </c>
    </row>
    <row r="124" spans="1:13" ht="15" customHeight="1">
      <c r="A124" s="49" t="s">
        <v>153</v>
      </c>
      <c r="B124" s="46" t="s">
        <v>78</v>
      </c>
      <c r="C124" s="22" t="s">
        <v>18</v>
      </c>
      <c r="D124" s="23">
        <v>70</v>
      </c>
      <c r="E124" s="16">
        <v>5.7571812307471895</v>
      </c>
      <c r="F124" s="16">
        <v>6.3186072068199737</v>
      </c>
      <c r="G124" s="16">
        <v>6.5543422164911549</v>
      </c>
      <c r="H124" s="16">
        <v>6.7900772261623334</v>
      </c>
      <c r="I124" s="16">
        <v>7.1339016548463361</v>
      </c>
      <c r="J124" s="15"/>
      <c r="K124" s="15">
        <f t="shared" si="2"/>
        <v>0</v>
      </c>
      <c r="L124" s="17">
        <f t="shared" si="3"/>
        <v>0</v>
      </c>
    </row>
    <row r="125" spans="1:13" ht="15" customHeight="1">
      <c r="A125" s="49" t="s">
        <v>153</v>
      </c>
      <c r="B125" s="46" t="s">
        <v>78</v>
      </c>
      <c r="C125" s="22" t="s">
        <v>19</v>
      </c>
      <c r="D125" s="23">
        <v>50</v>
      </c>
      <c r="E125" s="16">
        <v>7.3899001361129031</v>
      </c>
      <c r="F125" s="16">
        <v>8.0947048499176173</v>
      </c>
      <c r="G125" s="16">
        <v>8.389373612006592</v>
      </c>
      <c r="H125" s="16">
        <v>8.6840423740955668</v>
      </c>
      <c r="I125" s="16">
        <v>9.116845153664304</v>
      </c>
      <c r="J125" s="15"/>
      <c r="K125" s="15">
        <f t="shared" si="2"/>
        <v>0</v>
      </c>
      <c r="L125" s="17">
        <f t="shared" si="3"/>
        <v>0</v>
      </c>
      <c r="M125" s="47"/>
    </row>
    <row r="126" spans="1:13" ht="15" customHeight="1">
      <c r="A126" s="49" t="s">
        <v>153</v>
      </c>
      <c r="B126" s="46" t="s">
        <v>78</v>
      </c>
      <c r="C126" s="22" t="s">
        <v>43</v>
      </c>
      <c r="D126" s="23">
        <v>30</v>
      </c>
      <c r="E126" s="16">
        <v>13.696628125223874</v>
      </c>
      <c r="F126" s="16">
        <v>15.089312988036394</v>
      </c>
      <c r="G126" s="16">
        <v>15.678650512214343</v>
      </c>
      <c r="H126" s="16">
        <v>16.267988036392296</v>
      </c>
      <c r="I126" s="16">
        <v>17.116669030732862</v>
      </c>
      <c r="J126" s="15"/>
      <c r="K126" s="15">
        <f t="shared" si="2"/>
        <v>0</v>
      </c>
      <c r="L126" s="17">
        <f t="shared" si="3"/>
        <v>0</v>
      </c>
      <c r="M126" s="47"/>
    </row>
    <row r="127" spans="1:13" ht="15" customHeight="1">
      <c r="A127" s="49" t="s">
        <v>153</v>
      </c>
      <c r="B127" s="46" t="s">
        <v>79</v>
      </c>
      <c r="C127" s="22" t="s">
        <v>18</v>
      </c>
      <c r="D127" s="23">
        <v>70</v>
      </c>
      <c r="E127" s="16">
        <v>9.1614365498961252</v>
      </c>
      <c r="F127" s="16">
        <v>9.7760540153306117</v>
      </c>
      <c r="G127" s="16">
        <v>10.011789025001793</v>
      </c>
      <c r="H127" s="16">
        <v>10.247524034672971</v>
      </c>
      <c r="I127" s="16">
        <v>10.644539952718679</v>
      </c>
      <c r="J127" s="15"/>
      <c r="K127" s="15">
        <f t="shared" si="2"/>
        <v>0</v>
      </c>
      <c r="L127" s="17">
        <f t="shared" si="3"/>
        <v>0</v>
      </c>
      <c r="M127" s="47"/>
    </row>
    <row r="128" spans="1:13" ht="15" customHeight="1">
      <c r="A128" s="49" t="s">
        <v>153</v>
      </c>
      <c r="B128" s="46" t="s">
        <v>79</v>
      </c>
      <c r="C128" s="22" t="s">
        <v>19</v>
      </c>
      <c r="D128" s="23">
        <v>50</v>
      </c>
      <c r="E128" s="16">
        <v>11.645219285049075</v>
      </c>
      <c r="F128" s="16">
        <v>12.416513360555916</v>
      </c>
      <c r="G128" s="16">
        <v>12.711182122644891</v>
      </c>
      <c r="H128" s="16">
        <v>13.005850884733867</v>
      </c>
      <c r="I128" s="16">
        <v>13.505143026004731</v>
      </c>
      <c r="J128" s="15"/>
      <c r="K128" s="15">
        <f t="shared" si="2"/>
        <v>0</v>
      </c>
      <c r="L128" s="17">
        <f t="shared" si="3"/>
        <v>0</v>
      </c>
    </row>
    <row r="129" spans="1:13" ht="15" customHeight="1">
      <c r="A129" s="49" t="s">
        <v>153</v>
      </c>
      <c r="B129" s="46" t="s">
        <v>80</v>
      </c>
      <c r="C129" s="22" t="s">
        <v>18</v>
      </c>
      <c r="D129" s="23">
        <v>70</v>
      </c>
      <c r="E129" s="16">
        <v>5.9119201088903219</v>
      </c>
      <c r="F129" s="16">
        <v>6.4757638799340942</v>
      </c>
      <c r="G129" s="16">
        <v>6.7114988896052736</v>
      </c>
      <c r="H129" s="16">
        <v>6.9472338992764522</v>
      </c>
      <c r="I129" s="16">
        <v>7.2934761229314411</v>
      </c>
      <c r="J129" s="15"/>
      <c r="K129" s="15">
        <f t="shared" si="2"/>
        <v>0</v>
      </c>
      <c r="L129" s="17">
        <f t="shared" si="3"/>
        <v>0</v>
      </c>
    </row>
    <row r="130" spans="1:13" ht="15" customHeight="1">
      <c r="A130" s="49" t="s">
        <v>153</v>
      </c>
      <c r="B130" s="46" t="s">
        <v>80</v>
      </c>
      <c r="C130" s="22" t="s">
        <v>19</v>
      </c>
      <c r="D130" s="23">
        <v>50</v>
      </c>
      <c r="E130" s="16">
        <v>7.7767473314707383</v>
      </c>
      <c r="F130" s="16">
        <v>8.4875965327029164</v>
      </c>
      <c r="G130" s="16">
        <v>8.7822652947918911</v>
      </c>
      <c r="H130" s="16">
        <v>9.0769340568808659</v>
      </c>
      <c r="I130" s="16">
        <v>9.5157813238770714</v>
      </c>
      <c r="J130" s="15"/>
      <c r="K130" s="15">
        <f t="shared" si="2"/>
        <v>0</v>
      </c>
      <c r="L130" s="17">
        <f t="shared" si="3"/>
        <v>0</v>
      </c>
      <c r="M130" s="47"/>
    </row>
    <row r="131" spans="1:13" ht="15" customHeight="1">
      <c r="A131" s="49" t="s">
        <v>153</v>
      </c>
      <c r="B131" s="46" t="s">
        <v>81</v>
      </c>
      <c r="C131" s="22" t="s">
        <v>18</v>
      </c>
      <c r="D131" s="23">
        <v>70</v>
      </c>
      <c r="E131" s="16">
        <v>6.7629839386775554</v>
      </c>
      <c r="F131" s="16">
        <v>7.3401255820617513</v>
      </c>
      <c r="G131" s="16">
        <v>7.5758605917329316</v>
      </c>
      <c r="H131" s="16">
        <v>7.8115956014041128</v>
      </c>
      <c r="I131" s="16">
        <v>8.1711356973995279</v>
      </c>
      <c r="J131" s="15"/>
      <c r="K131" s="15">
        <f t="shared" si="2"/>
        <v>0</v>
      </c>
      <c r="L131" s="17">
        <f t="shared" si="3"/>
        <v>0</v>
      </c>
      <c r="M131" s="47"/>
    </row>
    <row r="132" spans="1:13" ht="15" customHeight="1">
      <c r="A132" s="49" t="s">
        <v>153</v>
      </c>
      <c r="B132" s="46" t="s">
        <v>81</v>
      </c>
      <c r="C132" s="22" t="s">
        <v>19</v>
      </c>
      <c r="D132" s="23">
        <v>50</v>
      </c>
      <c r="E132" s="16">
        <v>9.0146583566158043</v>
      </c>
      <c r="F132" s="16">
        <v>9.7448499176158769</v>
      </c>
      <c r="G132" s="16">
        <v>10.039518679704853</v>
      </c>
      <c r="H132" s="16">
        <v>10.334187441793826</v>
      </c>
      <c r="I132" s="16">
        <v>10.79237706855792</v>
      </c>
      <c r="J132" s="15"/>
      <c r="K132" s="15">
        <f t="shared" si="2"/>
        <v>0</v>
      </c>
      <c r="L132" s="17">
        <f t="shared" si="3"/>
        <v>0</v>
      </c>
      <c r="M132" s="47"/>
    </row>
    <row r="133" spans="1:13" ht="15" customHeight="1">
      <c r="A133" s="49" t="s">
        <v>153</v>
      </c>
      <c r="B133" s="46" t="s">
        <v>82</v>
      </c>
      <c r="C133" s="22" t="s">
        <v>18</v>
      </c>
      <c r="D133" s="23">
        <v>70</v>
      </c>
      <c r="E133" s="16">
        <v>8.0782644028941881</v>
      </c>
      <c r="F133" s="16">
        <v>8.6759573035317725</v>
      </c>
      <c r="G133" s="16">
        <v>8.911692313202952</v>
      </c>
      <c r="H133" s="16">
        <v>9.1474273228741314</v>
      </c>
      <c r="I133" s="16">
        <v>9.5275186761229325</v>
      </c>
      <c r="J133" s="15"/>
      <c r="K133" s="15">
        <f t="shared" si="2"/>
        <v>0</v>
      </c>
      <c r="L133" s="17">
        <f t="shared" si="3"/>
        <v>0</v>
      </c>
      <c r="M133" s="47"/>
    </row>
    <row r="134" spans="1:13" ht="15" customHeight="1">
      <c r="A134" s="49" t="s">
        <v>153</v>
      </c>
      <c r="B134" s="46" t="s">
        <v>82</v>
      </c>
      <c r="C134" s="22" t="s">
        <v>19</v>
      </c>
      <c r="D134" s="23">
        <v>50</v>
      </c>
      <c r="E134" s="16">
        <v>9.8657221864030387</v>
      </c>
      <c r="F134" s="16">
        <v>10.609211619743535</v>
      </c>
      <c r="G134" s="16">
        <v>10.903880381832513</v>
      </c>
      <c r="H134" s="16">
        <v>11.198549143921486</v>
      </c>
      <c r="I134" s="16">
        <v>11.670036643026009</v>
      </c>
      <c r="J134" s="15"/>
      <c r="K134" s="15">
        <f t="shared" si="2"/>
        <v>0</v>
      </c>
      <c r="L134" s="17">
        <f t="shared" si="3"/>
        <v>0</v>
      </c>
    </row>
    <row r="135" spans="1:13" ht="15" customHeight="1">
      <c r="A135" s="49" t="s">
        <v>153</v>
      </c>
      <c r="B135" s="46" t="s">
        <v>83</v>
      </c>
      <c r="C135" s="22" t="s">
        <v>18</v>
      </c>
      <c r="D135" s="23">
        <v>70</v>
      </c>
      <c r="E135" s="16">
        <v>7.6914172075363574</v>
      </c>
      <c r="F135" s="16">
        <v>8.2830656207464717</v>
      </c>
      <c r="G135" s="16">
        <v>8.5188006304176529</v>
      </c>
      <c r="H135" s="16">
        <v>8.7545356400888306</v>
      </c>
      <c r="I135" s="16">
        <v>9.1285825059101668</v>
      </c>
      <c r="J135" s="15"/>
      <c r="K135" s="15">
        <f t="shared" si="2"/>
        <v>0</v>
      </c>
      <c r="L135" s="17">
        <f t="shared" si="3"/>
        <v>0</v>
      </c>
    </row>
    <row r="136" spans="1:13" ht="15" customHeight="1">
      <c r="A136" s="49" t="s">
        <v>153</v>
      </c>
      <c r="B136" s="46" t="s">
        <v>83</v>
      </c>
      <c r="C136" s="22" t="s">
        <v>19</v>
      </c>
      <c r="D136" s="23">
        <v>50</v>
      </c>
      <c r="E136" s="16">
        <v>10.175199942689305</v>
      </c>
      <c r="F136" s="16">
        <v>10.923524965971778</v>
      </c>
      <c r="G136" s="16">
        <v>11.218193728060752</v>
      </c>
      <c r="H136" s="16">
        <v>11.512862490149729</v>
      </c>
      <c r="I136" s="16">
        <v>11.989185579196219</v>
      </c>
      <c r="J136" s="15"/>
      <c r="K136" s="15">
        <f t="shared" si="2"/>
        <v>0</v>
      </c>
      <c r="L136" s="17">
        <f t="shared" si="3"/>
        <v>0</v>
      </c>
    </row>
    <row r="137" spans="1:13" ht="15" customHeight="1">
      <c r="A137" s="49" t="s">
        <v>153</v>
      </c>
      <c r="B137" s="46" t="s">
        <v>84</v>
      </c>
      <c r="C137" s="22" t="s">
        <v>18</v>
      </c>
      <c r="D137" s="23">
        <v>70</v>
      </c>
      <c r="E137" s="16">
        <v>5.7571812307471895</v>
      </c>
      <c r="F137" s="16">
        <v>6.3186072068199737</v>
      </c>
      <c r="G137" s="16">
        <v>6.5543422164911549</v>
      </c>
      <c r="H137" s="16">
        <v>6.7900772261623334</v>
      </c>
      <c r="I137" s="16">
        <v>7.1339016548463361</v>
      </c>
      <c r="J137" s="15"/>
      <c r="K137" s="15">
        <f t="shared" si="2"/>
        <v>0</v>
      </c>
      <c r="L137" s="17">
        <f t="shared" si="3"/>
        <v>0</v>
      </c>
    </row>
    <row r="138" spans="1:13" ht="15" customHeight="1">
      <c r="A138" s="49" t="s">
        <v>153</v>
      </c>
      <c r="B138" s="46" t="s">
        <v>84</v>
      </c>
      <c r="C138" s="22" t="s">
        <v>19</v>
      </c>
      <c r="D138" s="23">
        <v>50</v>
      </c>
      <c r="E138" s="16">
        <v>7.3899001361129031</v>
      </c>
      <c r="F138" s="16">
        <v>8.0947048499176173</v>
      </c>
      <c r="G138" s="16">
        <v>8.389373612006592</v>
      </c>
      <c r="H138" s="16">
        <v>8.6840423740955668</v>
      </c>
      <c r="I138" s="16">
        <v>9.116845153664304</v>
      </c>
      <c r="J138" s="15"/>
      <c r="K138" s="15">
        <f t="shared" si="2"/>
        <v>0</v>
      </c>
      <c r="L138" s="17">
        <f t="shared" si="3"/>
        <v>0</v>
      </c>
    </row>
    <row r="139" spans="1:13" ht="15" customHeight="1">
      <c r="A139" s="49" t="s">
        <v>153</v>
      </c>
      <c r="B139" s="46" t="s">
        <v>84</v>
      </c>
      <c r="C139" s="22" t="s">
        <v>43</v>
      </c>
      <c r="D139" s="23">
        <v>30</v>
      </c>
      <c r="E139" s="16">
        <v>13.696628125223874</v>
      </c>
      <c r="F139" s="16">
        <v>15.089312988036394</v>
      </c>
      <c r="G139" s="16">
        <v>15.678650512214343</v>
      </c>
      <c r="H139" s="16">
        <v>16.267988036392296</v>
      </c>
      <c r="I139" s="16">
        <v>17.116669030732862</v>
      </c>
      <c r="J139" s="15"/>
      <c r="K139" s="15">
        <f t="shared" si="2"/>
        <v>0</v>
      </c>
      <c r="L139" s="17">
        <f t="shared" si="3"/>
        <v>0</v>
      </c>
      <c r="M139" s="47"/>
    </row>
    <row r="140" spans="1:13" ht="15" customHeight="1">
      <c r="A140" s="49" t="s">
        <v>153</v>
      </c>
      <c r="B140" s="46" t="s">
        <v>85</v>
      </c>
      <c r="C140" s="22" t="s">
        <v>18</v>
      </c>
      <c r="D140" s="23">
        <v>70</v>
      </c>
      <c r="E140" s="16">
        <v>5.7571812307471895</v>
      </c>
      <c r="F140" s="16">
        <v>6.3186072068199737</v>
      </c>
      <c r="G140" s="16">
        <v>6.5543422164911549</v>
      </c>
      <c r="H140" s="16">
        <v>6.7900772261623334</v>
      </c>
      <c r="I140" s="16">
        <v>7.1339016548463361</v>
      </c>
      <c r="J140" s="15"/>
      <c r="K140" s="15">
        <f t="shared" ref="K140:K252" si="4">J140/D140</f>
        <v>0</v>
      </c>
      <c r="L140" s="17">
        <f t="shared" ref="L140:L252" si="5">J140*E140</f>
        <v>0</v>
      </c>
      <c r="M140" s="47"/>
    </row>
    <row r="141" spans="1:13" ht="15" customHeight="1">
      <c r="A141" s="49" t="s">
        <v>153</v>
      </c>
      <c r="B141" s="46" t="s">
        <v>85</v>
      </c>
      <c r="C141" s="22" t="s">
        <v>19</v>
      </c>
      <c r="D141" s="23">
        <v>50</v>
      </c>
      <c r="E141" s="16">
        <v>7.3899001361129031</v>
      </c>
      <c r="F141" s="16">
        <v>8.0947048499176173</v>
      </c>
      <c r="G141" s="16">
        <v>8.389373612006592</v>
      </c>
      <c r="H141" s="16">
        <v>8.6840423740955668</v>
      </c>
      <c r="I141" s="16">
        <v>9.116845153664304</v>
      </c>
      <c r="J141" s="15"/>
      <c r="K141" s="15">
        <f t="shared" si="4"/>
        <v>0</v>
      </c>
      <c r="L141" s="17">
        <f t="shared" si="5"/>
        <v>0</v>
      </c>
      <c r="M141" s="47"/>
    </row>
    <row r="142" spans="1:13" ht="15" customHeight="1">
      <c r="A142" s="49" t="s">
        <v>153</v>
      </c>
      <c r="B142" s="46" t="s">
        <v>85</v>
      </c>
      <c r="C142" s="22" t="s">
        <v>43</v>
      </c>
      <c r="D142" s="23">
        <v>30</v>
      </c>
      <c r="E142" s="16">
        <v>13.696628125223874</v>
      </c>
      <c r="F142" s="16">
        <v>15.089312988036394</v>
      </c>
      <c r="G142" s="16">
        <v>15.678650512214343</v>
      </c>
      <c r="H142" s="16">
        <v>16.267988036392296</v>
      </c>
      <c r="I142" s="16">
        <v>17.116669030732862</v>
      </c>
      <c r="J142" s="15"/>
      <c r="K142" s="15"/>
      <c r="L142" s="17"/>
      <c r="M142" s="47"/>
    </row>
    <row r="143" spans="1:13" ht="15" customHeight="1">
      <c r="A143" s="49" t="s">
        <v>153</v>
      </c>
      <c r="B143" s="46" t="s">
        <v>86</v>
      </c>
      <c r="C143" s="22" t="s">
        <v>18</v>
      </c>
      <c r="D143" s="23">
        <v>70</v>
      </c>
      <c r="E143" s="16">
        <v>6.0666589870334571</v>
      </c>
      <c r="F143" s="16">
        <v>6.6329205530482129</v>
      </c>
      <c r="G143" s="16">
        <v>6.8686555627193924</v>
      </c>
      <c r="H143" s="16">
        <v>7.1043905723905745</v>
      </c>
      <c r="I143" s="16">
        <v>7.4530505910165479</v>
      </c>
      <c r="J143" s="15"/>
      <c r="K143" s="15"/>
      <c r="L143" s="17"/>
      <c r="M143" s="47"/>
    </row>
    <row r="144" spans="1:13" ht="15" customHeight="1">
      <c r="A144" s="49" t="s">
        <v>153</v>
      </c>
      <c r="B144" s="46" t="s">
        <v>86</v>
      </c>
      <c r="C144" s="22" t="s">
        <v>19</v>
      </c>
      <c r="D144" s="23">
        <v>50</v>
      </c>
      <c r="E144" s="16">
        <v>8.1635945268285699</v>
      </c>
      <c r="F144" s="16">
        <v>8.8804882154882172</v>
      </c>
      <c r="G144" s="16">
        <v>9.175156977577192</v>
      </c>
      <c r="H144" s="16">
        <v>9.4698257396661667</v>
      </c>
      <c r="I144" s="16">
        <v>9.9147174940898353</v>
      </c>
      <c r="J144" s="15"/>
      <c r="K144" s="15"/>
      <c r="L144" s="17"/>
      <c r="M144" s="47"/>
    </row>
    <row r="145" spans="1:13" ht="15" customHeight="1">
      <c r="A145" s="49" t="s">
        <v>153</v>
      </c>
      <c r="B145" s="46" t="s">
        <v>87</v>
      </c>
      <c r="C145" s="22" t="s">
        <v>18</v>
      </c>
      <c r="D145" s="23">
        <v>70</v>
      </c>
      <c r="E145" s="16">
        <v>5.7571812307471895</v>
      </c>
      <c r="F145" s="16">
        <v>6.3186072068199737</v>
      </c>
      <c r="G145" s="16">
        <v>6.5543422164911549</v>
      </c>
      <c r="H145" s="16">
        <v>6.7900772261623334</v>
      </c>
      <c r="I145" s="16">
        <v>7.1339016548463361</v>
      </c>
      <c r="J145" s="15"/>
      <c r="K145" s="15"/>
      <c r="L145" s="17"/>
      <c r="M145" s="47"/>
    </row>
    <row r="146" spans="1:13" ht="15" customHeight="1">
      <c r="A146" s="49" t="s">
        <v>153</v>
      </c>
      <c r="B146" s="46" t="s">
        <v>87</v>
      </c>
      <c r="C146" s="22" t="s">
        <v>19</v>
      </c>
      <c r="D146" s="23">
        <v>50</v>
      </c>
      <c r="E146" s="16">
        <v>7.3899001361129031</v>
      </c>
      <c r="F146" s="16">
        <v>8.0947048499176173</v>
      </c>
      <c r="G146" s="16">
        <v>8.389373612006592</v>
      </c>
      <c r="H146" s="16">
        <v>8.6840423740955668</v>
      </c>
      <c r="I146" s="16">
        <v>9.116845153664304</v>
      </c>
      <c r="J146" s="15"/>
      <c r="K146" s="15"/>
      <c r="L146" s="17"/>
      <c r="M146" s="47"/>
    </row>
    <row r="147" spans="1:13" ht="15" customHeight="1">
      <c r="A147" s="49" t="s">
        <v>153</v>
      </c>
      <c r="B147" s="46" t="s">
        <v>88</v>
      </c>
      <c r="C147" s="22" t="s">
        <v>18</v>
      </c>
      <c r="D147" s="23">
        <v>70</v>
      </c>
      <c r="E147" s="16">
        <v>7.3045700121785222</v>
      </c>
      <c r="F147" s="16">
        <v>7.8901739379611717</v>
      </c>
      <c r="G147" s="16">
        <v>8.1259089476323503</v>
      </c>
      <c r="H147" s="16">
        <v>8.3616439573035333</v>
      </c>
      <c r="I147" s="16">
        <v>8.7296463356973995</v>
      </c>
      <c r="J147" s="15"/>
      <c r="K147" s="15"/>
      <c r="L147" s="17"/>
      <c r="M147" s="47"/>
    </row>
    <row r="148" spans="1:13" ht="15" customHeight="1">
      <c r="A148" s="49" t="s">
        <v>153</v>
      </c>
      <c r="B148" s="46" t="s">
        <v>88</v>
      </c>
      <c r="C148" s="22" t="s">
        <v>19</v>
      </c>
      <c r="D148" s="23">
        <v>50</v>
      </c>
      <c r="E148" s="16">
        <v>9.0146583566158043</v>
      </c>
      <c r="F148" s="16">
        <v>9.7448499176158769</v>
      </c>
      <c r="G148" s="16">
        <v>10.039518679704853</v>
      </c>
      <c r="H148" s="16">
        <v>10.334187441793826</v>
      </c>
      <c r="I148" s="16">
        <v>10.79237706855792</v>
      </c>
      <c r="J148" s="15"/>
      <c r="K148" s="15"/>
      <c r="L148" s="17"/>
      <c r="M148" s="47"/>
    </row>
    <row r="149" spans="1:13" ht="15" customHeight="1">
      <c r="A149" s="49" t="s">
        <v>153</v>
      </c>
      <c r="B149" s="46" t="s">
        <v>89</v>
      </c>
      <c r="C149" s="22" t="s">
        <v>18</v>
      </c>
      <c r="D149" s="23">
        <v>70</v>
      </c>
      <c r="E149" s="16">
        <v>5.7571812307471895</v>
      </c>
      <c r="F149" s="16">
        <v>6.3186072068199737</v>
      </c>
      <c r="G149" s="16">
        <v>6.5543422164911549</v>
      </c>
      <c r="H149" s="16">
        <v>6.7900772261623334</v>
      </c>
      <c r="I149" s="16">
        <v>7.1339016548463361</v>
      </c>
      <c r="J149" s="15"/>
      <c r="K149" s="15"/>
      <c r="L149" s="17"/>
      <c r="M149" s="47"/>
    </row>
    <row r="150" spans="1:13" ht="15" customHeight="1">
      <c r="A150" s="49" t="s">
        <v>153</v>
      </c>
      <c r="B150" s="46" t="s">
        <v>89</v>
      </c>
      <c r="C150" s="22" t="s">
        <v>19</v>
      </c>
      <c r="D150" s="23">
        <v>50</v>
      </c>
      <c r="E150" s="16">
        <v>7.3899001361129031</v>
      </c>
      <c r="F150" s="16">
        <v>8.0947048499176173</v>
      </c>
      <c r="G150" s="16">
        <v>8.389373612006592</v>
      </c>
      <c r="H150" s="16">
        <v>8.6840423740955668</v>
      </c>
      <c r="I150" s="16">
        <v>9.116845153664304</v>
      </c>
      <c r="J150" s="15"/>
      <c r="K150" s="15"/>
      <c r="L150" s="17"/>
      <c r="M150" s="47"/>
    </row>
    <row r="151" spans="1:13" ht="15" customHeight="1">
      <c r="A151" s="49" t="s">
        <v>153</v>
      </c>
      <c r="B151" s="46" t="s">
        <v>89</v>
      </c>
      <c r="C151" s="22" t="s">
        <v>43</v>
      </c>
      <c r="D151" s="23">
        <v>30</v>
      </c>
      <c r="E151" s="16">
        <v>13.696628125223874</v>
      </c>
      <c r="F151" s="16">
        <v>15.089312988036394</v>
      </c>
      <c r="G151" s="16">
        <v>15.678650512214343</v>
      </c>
      <c r="H151" s="16">
        <v>16.267988036392296</v>
      </c>
      <c r="I151" s="16">
        <v>17.116669030732862</v>
      </c>
      <c r="J151" s="15"/>
      <c r="K151" s="15"/>
      <c r="L151" s="17"/>
      <c r="M151" s="47"/>
    </row>
    <row r="152" spans="1:13" ht="15" customHeight="1">
      <c r="A152" s="49" t="s">
        <v>153</v>
      </c>
      <c r="B152" s="46" t="s">
        <v>90</v>
      </c>
      <c r="C152" s="22" t="s">
        <v>18</v>
      </c>
      <c r="D152" s="23">
        <v>70</v>
      </c>
      <c r="E152" s="16">
        <v>5.6798117916756228</v>
      </c>
      <c r="F152" s="16">
        <v>6.2400288702629148</v>
      </c>
      <c r="G152" s="16">
        <v>6.4757638799340942</v>
      </c>
      <c r="H152" s="16">
        <v>6.7114988896052736</v>
      </c>
      <c r="I152" s="16">
        <v>7.0541144208037823</v>
      </c>
      <c r="J152" s="15"/>
      <c r="K152" s="15"/>
      <c r="L152" s="17"/>
      <c r="M152" s="47"/>
    </row>
    <row r="153" spans="1:13" ht="15" customHeight="1">
      <c r="A153" s="49" t="s">
        <v>153</v>
      </c>
      <c r="B153" s="46" t="s">
        <v>90</v>
      </c>
      <c r="C153" s="22" t="s">
        <v>19</v>
      </c>
      <c r="D153" s="23">
        <v>50</v>
      </c>
      <c r="E153" s="16">
        <v>7.2351612579697706</v>
      </c>
      <c r="F153" s="16">
        <v>7.9375481768034968</v>
      </c>
      <c r="G153" s="16">
        <v>8.2322169388924724</v>
      </c>
      <c r="H153" s="16">
        <v>8.5268857009814472</v>
      </c>
      <c r="I153" s="16">
        <v>8.9572706855791981</v>
      </c>
      <c r="J153" s="15"/>
      <c r="K153" s="15"/>
      <c r="L153" s="17"/>
      <c r="M153" s="47"/>
    </row>
    <row r="154" spans="1:13" ht="15" customHeight="1">
      <c r="A154" s="49" t="s">
        <v>153</v>
      </c>
      <c r="B154" s="46" t="s">
        <v>90</v>
      </c>
      <c r="C154" s="22" t="s">
        <v>43</v>
      </c>
      <c r="D154" s="23">
        <v>30</v>
      </c>
      <c r="E154" s="16">
        <v>13.541889247080737</v>
      </c>
      <c r="F154" s="16">
        <v>14.932156314922276</v>
      </c>
      <c r="G154" s="16">
        <v>15.521493839100225</v>
      </c>
      <c r="H154" s="16">
        <v>16.110831363278173</v>
      </c>
      <c r="I154" s="16">
        <v>16.957094562647757</v>
      </c>
      <c r="J154" s="15"/>
      <c r="K154" s="15"/>
      <c r="L154" s="17"/>
      <c r="M154" s="47"/>
    </row>
    <row r="155" spans="1:13" ht="15" customHeight="1">
      <c r="A155" s="49" t="s">
        <v>153</v>
      </c>
      <c r="B155" s="46" t="s">
        <v>91</v>
      </c>
      <c r="C155" s="22" t="s">
        <v>18</v>
      </c>
      <c r="D155" s="23">
        <v>70</v>
      </c>
      <c r="E155" s="16">
        <v>5.6798117916756228</v>
      </c>
      <c r="F155" s="16">
        <v>6.2400288702629148</v>
      </c>
      <c r="G155" s="16">
        <v>6.4757638799340942</v>
      </c>
      <c r="H155" s="16">
        <v>6.7114988896052736</v>
      </c>
      <c r="I155" s="16">
        <v>7.0541144208037823</v>
      </c>
      <c r="J155" s="15"/>
      <c r="K155" s="15"/>
      <c r="L155" s="17"/>
      <c r="M155" s="47"/>
    </row>
    <row r="156" spans="1:13" ht="15" customHeight="1">
      <c r="A156" s="49" t="s">
        <v>153</v>
      </c>
      <c r="B156" s="46" t="s">
        <v>91</v>
      </c>
      <c r="C156" s="22" t="s">
        <v>19</v>
      </c>
      <c r="D156" s="23">
        <v>50</v>
      </c>
      <c r="E156" s="16">
        <v>7.2351612579697706</v>
      </c>
      <c r="F156" s="16">
        <v>7.9375481768034968</v>
      </c>
      <c r="G156" s="16">
        <v>8.2322169388924724</v>
      </c>
      <c r="H156" s="16">
        <v>8.5268857009814472</v>
      </c>
      <c r="I156" s="16">
        <v>8.9572706855791981</v>
      </c>
      <c r="J156" s="15"/>
      <c r="K156" s="15"/>
      <c r="L156" s="17"/>
      <c r="M156" s="47"/>
    </row>
    <row r="157" spans="1:13" ht="15" customHeight="1">
      <c r="A157" s="49" t="s">
        <v>153</v>
      </c>
      <c r="B157" s="46" t="s">
        <v>91</v>
      </c>
      <c r="C157" s="22" t="s">
        <v>43</v>
      </c>
      <c r="D157" s="23">
        <v>30</v>
      </c>
      <c r="E157" s="16">
        <v>13.387150368937606</v>
      </c>
      <c r="F157" s="16">
        <v>14.774999641808156</v>
      </c>
      <c r="G157" s="16">
        <v>15.364337165986106</v>
      </c>
      <c r="H157" s="16">
        <v>15.953674690164053</v>
      </c>
      <c r="I157" s="16">
        <v>16.797520094562646</v>
      </c>
      <c r="J157" s="15"/>
      <c r="K157" s="15"/>
      <c r="L157" s="17"/>
      <c r="M157" s="47"/>
    </row>
    <row r="158" spans="1:13" ht="15" customHeight="1">
      <c r="A158" s="49" t="s">
        <v>153</v>
      </c>
      <c r="B158" s="46" t="s">
        <v>92</v>
      </c>
      <c r="C158" s="22" t="s">
        <v>18</v>
      </c>
      <c r="D158" s="23">
        <v>70</v>
      </c>
      <c r="E158" s="16">
        <v>6.7629839386775554</v>
      </c>
      <c r="F158" s="16">
        <v>7.3401255820617513</v>
      </c>
      <c r="G158" s="16">
        <v>7.5758605917329316</v>
      </c>
      <c r="H158" s="16">
        <v>7.8115956014041128</v>
      </c>
      <c r="I158" s="16">
        <v>8.1711356973995279</v>
      </c>
      <c r="J158" s="15"/>
      <c r="K158" s="15"/>
      <c r="L158" s="17"/>
      <c r="M158" s="47"/>
    </row>
    <row r="159" spans="1:13" ht="15" customHeight="1">
      <c r="A159" s="49" t="s">
        <v>153</v>
      </c>
      <c r="B159" s="46" t="s">
        <v>92</v>
      </c>
      <c r="C159" s="22" t="s">
        <v>19</v>
      </c>
      <c r="D159" s="23">
        <v>50</v>
      </c>
      <c r="E159" s="16">
        <v>8.5504417221864042</v>
      </c>
      <c r="F159" s="16">
        <v>9.2733798982735163</v>
      </c>
      <c r="G159" s="16">
        <v>9.5680486603624928</v>
      </c>
      <c r="H159" s="16">
        <v>9.8627174224514658</v>
      </c>
      <c r="I159" s="16">
        <v>10.313653664302601</v>
      </c>
      <c r="J159" s="15"/>
      <c r="K159" s="15"/>
      <c r="L159" s="17"/>
      <c r="M159" s="47"/>
    </row>
    <row r="160" spans="1:13" ht="15" customHeight="1">
      <c r="A160" s="49" t="s">
        <v>153</v>
      </c>
      <c r="B160" s="46" t="s">
        <v>93</v>
      </c>
      <c r="C160" s="22" t="s">
        <v>18</v>
      </c>
      <c r="D160" s="23">
        <v>70</v>
      </c>
      <c r="E160" s="16">
        <v>6.5308756214628563</v>
      </c>
      <c r="F160" s="16">
        <v>7.1043905723905745</v>
      </c>
      <c r="G160" s="16">
        <v>7.3401255820617513</v>
      </c>
      <c r="H160" s="16">
        <v>7.5758605917329316</v>
      </c>
      <c r="I160" s="16">
        <v>7.9317739952718682</v>
      </c>
      <c r="J160" s="15"/>
      <c r="K160" s="15"/>
      <c r="L160" s="17"/>
      <c r="M160" s="47"/>
    </row>
    <row r="161" spans="1:13" ht="15" customHeight="1">
      <c r="A161" s="49" t="s">
        <v>153</v>
      </c>
      <c r="B161" s="46" t="s">
        <v>93</v>
      </c>
      <c r="C161" s="22" t="s">
        <v>19</v>
      </c>
      <c r="D161" s="23">
        <v>50</v>
      </c>
      <c r="E161" s="16">
        <v>8.4730722831148384</v>
      </c>
      <c r="F161" s="16">
        <v>9.1948015617164582</v>
      </c>
      <c r="G161" s="16">
        <v>9.489470323805433</v>
      </c>
      <c r="H161" s="16">
        <v>9.784139085894406</v>
      </c>
      <c r="I161" s="16">
        <v>10.233866430260051</v>
      </c>
      <c r="J161" s="15"/>
      <c r="K161" s="15"/>
      <c r="L161" s="17"/>
      <c r="M161" s="47"/>
    </row>
    <row r="162" spans="1:13" ht="15" customHeight="1">
      <c r="A162" s="49" t="s">
        <v>153</v>
      </c>
      <c r="B162" s="46" t="s">
        <v>94</v>
      </c>
      <c r="C162" s="22" t="s">
        <v>18</v>
      </c>
      <c r="D162" s="23">
        <v>70</v>
      </c>
      <c r="E162" s="16">
        <v>14.577297284905796</v>
      </c>
      <c r="F162" s="16">
        <v>15.276537574324813</v>
      </c>
      <c r="G162" s="16">
        <v>15.512272583995991</v>
      </c>
      <c r="H162" s="16">
        <v>15.748007593667172</v>
      </c>
      <c r="I162" s="16">
        <v>16.229646335697403</v>
      </c>
      <c r="J162" s="15"/>
      <c r="K162" s="15"/>
      <c r="L162" s="17"/>
      <c r="M162" s="47"/>
    </row>
    <row r="163" spans="1:13" ht="15" customHeight="1">
      <c r="A163" s="49" t="s">
        <v>153</v>
      </c>
      <c r="B163" s="46" t="s">
        <v>94</v>
      </c>
      <c r="C163" s="22" t="s">
        <v>19</v>
      </c>
      <c r="D163" s="23">
        <v>50</v>
      </c>
      <c r="E163" s="16">
        <v>18.60846880149008</v>
      </c>
      <c r="F163" s="16">
        <v>19.488563650691319</v>
      </c>
      <c r="G163" s="16">
        <v>19.783232412780286</v>
      </c>
      <c r="H163" s="16">
        <v>20.077901174869268</v>
      </c>
      <c r="I163" s="16">
        <v>20.685994089834519</v>
      </c>
      <c r="J163" s="15"/>
      <c r="K163" s="15"/>
      <c r="L163" s="17"/>
      <c r="M163" s="47"/>
    </row>
    <row r="164" spans="1:13" ht="15" customHeight="1">
      <c r="A164" s="49" t="s">
        <v>153</v>
      </c>
      <c r="B164" s="46" t="s">
        <v>95</v>
      </c>
      <c r="C164" s="22" t="s">
        <v>18</v>
      </c>
      <c r="D164" s="23">
        <v>70</v>
      </c>
      <c r="E164" s="16">
        <v>5.7571812307471895</v>
      </c>
      <c r="F164" s="16">
        <v>6.3186072068199737</v>
      </c>
      <c r="G164" s="16">
        <v>6.5543422164911549</v>
      </c>
      <c r="H164" s="16">
        <v>6.7900772261623334</v>
      </c>
      <c r="I164" s="16">
        <v>7.1339016548463361</v>
      </c>
      <c r="J164" s="15"/>
      <c r="K164" s="15"/>
      <c r="L164" s="17"/>
      <c r="M164" s="47"/>
    </row>
    <row r="165" spans="1:13" ht="15" customHeight="1">
      <c r="A165" s="49" t="s">
        <v>153</v>
      </c>
      <c r="B165" s="46" t="s">
        <v>95</v>
      </c>
      <c r="C165" s="22" t="s">
        <v>19</v>
      </c>
      <c r="D165" s="23">
        <v>50</v>
      </c>
      <c r="E165" s="16">
        <v>7.3899001361129031</v>
      </c>
      <c r="F165" s="16">
        <v>8.0947048499176173</v>
      </c>
      <c r="G165" s="16">
        <v>8.389373612006592</v>
      </c>
      <c r="H165" s="16">
        <v>8.6840423740955668</v>
      </c>
      <c r="I165" s="16">
        <v>9.116845153664304</v>
      </c>
      <c r="J165" s="15"/>
      <c r="K165" s="15"/>
      <c r="L165" s="17"/>
      <c r="M165" s="47"/>
    </row>
    <row r="166" spans="1:13" ht="15" customHeight="1">
      <c r="A166" s="49" t="s">
        <v>153</v>
      </c>
      <c r="B166" s="46" t="s">
        <v>96</v>
      </c>
      <c r="C166" s="22" t="s">
        <v>18</v>
      </c>
      <c r="D166" s="23">
        <v>70</v>
      </c>
      <c r="E166" s="16">
        <v>5.9119201088903219</v>
      </c>
      <c r="F166" s="16">
        <v>6.4757638799340942</v>
      </c>
      <c r="G166" s="16">
        <v>6.7114988896052736</v>
      </c>
      <c r="H166" s="16">
        <v>6.9472338992764522</v>
      </c>
      <c r="I166" s="16">
        <v>7.2934761229314411</v>
      </c>
      <c r="J166" s="15"/>
      <c r="K166" s="15"/>
      <c r="L166" s="17"/>
      <c r="M166" s="47"/>
    </row>
    <row r="167" spans="1:13" ht="15" customHeight="1">
      <c r="A167" s="49" t="s">
        <v>153</v>
      </c>
      <c r="B167" s="46" t="s">
        <v>96</v>
      </c>
      <c r="C167" s="22" t="s">
        <v>19</v>
      </c>
      <c r="D167" s="23">
        <v>50</v>
      </c>
      <c r="E167" s="16">
        <v>7.7767473314707383</v>
      </c>
      <c r="F167" s="16">
        <v>8.4875965327029164</v>
      </c>
      <c r="G167" s="16">
        <v>8.7822652947918911</v>
      </c>
      <c r="H167" s="16">
        <v>9.0769340568808659</v>
      </c>
      <c r="I167" s="16">
        <v>9.5157813238770714</v>
      </c>
      <c r="J167" s="15"/>
      <c r="K167" s="15"/>
      <c r="L167" s="17"/>
      <c r="M167" s="47"/>
    </row>
    <row r="168" spans="1:13" ht="15" customHeight="1">
      <c r="A168" s="49" t="s">
        <v>153</v>
      </c>
      <c r="B168" s="46" t="s">
        <v>97</v>
      </c>
      <c r="C168" s="22" t="s">
        <v>18</v>
      </c>
      <c r="D168" s="23">
        <v>70</v>
      </c>
      <c r="E168" s="16">
        <v>8.54248103732359</v>
      </c>
      <c r="F168" s="16">
        <v>9.1474273228741314</v>
      </c>
      <c r="G168" s="16">
        <v>9.3831623325453108</v>
      </c>
      <c r="H168" s="16">
        <v>9.6188973422164921</v>
      </c>
      <c r="I168" s="16">
        <v>10.00624208037825</v>
      </c>
      <c r="J168" s="15"/>
      <c r="K168" s="15"/>
      <c r="L168" s="17"/>
      <c r="M168" s="47"/>
    </row>
    <row r="169" spans="1:13" ht="15" customHeight="1">
      <c r="A169" s="49" t="s">
        <v>153</v>
      </c>
      <c r="B169" s="46" t="s">
        <v>97</v>
      </c>
      <c r="C169" s="22" t="s">
        <v>19</v>
      </c>
      <c r="D169" s="23">
        <v>50</v>
      </c>
      <c r="E169" s="16">
        <v>11.103633211548109</v>
      </c>
      <c r="F169" s="16">
        <v>11.866465004656497</v>
      </c>
      <c r="G169" s="16">
        <v>12.161133766745472</v>
      </c>
      <c r="H169" s="16">
        <v>12.455802528834447</v>
      </c>
      <c r="I169" s="16">
        <v>12.946632387706861</v>
      </c>
      <c r="J169" s="15"/>
      <c r="K169" s="15"/>
      <c r="L169" s="17"/>
      <c r="M169" s="47"/>
    </row>
    <row r="170" spans="1:13" ht="15" customHeight="1">
      <c r="A170" s="49" t="s">
        <v>153</v>
      </c>
      <c r="B170" s="46" t="s">
        <v>98</v>
      </c>
      <c r="C170" s="22" t="s">
        <v>18</v>
      </c>
      <c r="D170" s="23">
        <v>70</v>
      </c>
      <c r="E170" s="16">
        <v>5.7571812307471895</v>
      </c>
      <c r="F170" s="16">
        <v>6.3186072068199737</v>
      </c>
      <c r="G170" s="16">
        <v>6.5543422164911549</v>
      </c>
      <c r="H170" s="16">
        <v>6.7900772261623334</v>
      </c>
      <c r="I170" s="16">
        <v>7.1339016548463361</v>
      </c>
      <c r="J170" s="15"/>
      <c r="K170" s="15"/>
      <c r="L170" s="17"/>
      <c r="M170" s="47"/>
    </row>
    <row r="171" spans="1:13" ht="15" customHeight="1">
      <c r="A171" s="49" t="s">
        <v>153</v>
      </c>
      <c r="B171" s="46" t="s">
        <v>98</v>
      </c>
      <c r="C171" s="22" t="s">
        <v>19</v>
      </c>
      <c r="D171" s="23">
        <v>50</v>
      </c>
      <c r="E171" s="16">
        <v>7.3899001361129031</v>
      </c>
      <c r="F171" s="16">
        <v>8.0947048499176173</v>
      </c>
      <c r="G171" s="16">
        <v>8.389373612006592</v>
      </c>
      <c r="H171" s="16">
        <v>8.6840423740955668</v>
      </c>
      <c r="I171" s="16">
        <v>9.116845153664304</v>
      </c>
      <c r="J171" s="15"/>
      <c r="K171" s="15"/>
      <c r="L171" s="17"/>
      <c r="M171" s="47"/>
    </row>
    <row r="172" spans="1:13" ht="15" customHeight="1">
      <c r="A172" s="49" t="s">
        <v>153</v>
      </c>
      <c r="B172" s="46" t="s">
        <v>99</v>
      </c>
      <c r="C172" s="22" t="s">
        <v>18</v>
      </c>
      <c r="D172" s="23">
        <v>70</v>
      </c>
      <c r="E172" s="16">
        <v>5.9119201088903219</v>
      </c>
      <c r="F172" s="16">
        <v>6.4757638799340942</v>
      </c>
      <c r="G172" s="16">
        <v>6.7114988896052736</v>
      </c>
      <c r="H172" s="16">
        <v>6.9472338992764522</v>
      </c>
      <c r="I172" s="16">
        <v>7.2934761229314411</v>
      </c>
      <c r="J172" s="15"/>
      <c r="K172" s="15"/>
      <c r="L172" s="17"/>
      <c r="M172" s="47"/>
    </row>
    <row r="173" spans="1:13" ht="15" customHeight="1">
      <c r="A173" s="49" t="s">
        <v>153</v>
      </c>
      <c r="B173" s="46" t="s">
        <v>99</v>
      </c>
      <c r="C173" s="22" t="s">
        <v>19</v>
      </c>
      <c r="D173" s="23">
        <v>50</v>
      </c>
      <c r="E173" s="16">
        <v>7.5446390142560364</v>
      </c>
      <c r="F173" s="16">
        <v>8.2518615230317369</v>
      </c>
      <c r="G173" s="16">
        <v>8.5465302851207117</v>
      </c>
      <c r="H173" s="16">
        <v>8.8411990472096882</v>
      </c>
      <c r="I173" s="16">
        <v>9.2764196217494099</v>
      </c>
      <c r="J173" s="15"/>
      <c r="K173" s="15"/>
      <c r="L173" s="17"/>
      <c r="M173" s="47"/>
    </row>
    <row r="174" spans="1:13" ht="15" customHeight="1">
      <c r="A174" s="49" t="s">
        <v>153</v>
      </c>
      <c r="B174" s="46" t="s">
        <v>99</v>
      </c>
      <c r="C174" s="22" t="s">
        <v>43</v>
      </c>
      <c r="D174" s="23">
        <v>30</v>
      </c>
      <c r="E174" s="16">
        <v>14.006105881510141</v>
      </c>
      <c r="F174" s="16">
        <v>15.403626334264638</v>
      </c>
      <c r="G174" s="16">
        <v>15.992963858442586</v>
      </c>
      <c r="H174" s="16">
        <v>16.582301382620532</v>
      </c>
      <c r="I174" s="16">
        <v>17.435817966903077</v>
      </c>
      <c r="J174" s="15"/>
      <c r="K174" s="15"/>
      <c r="L174" s="17"/>
      <c r="M174" s="47"/>
    </row>
    <row r="175" spans="1:13" ht="15" customHeight="1">
      <c r="A175" s="49" t="s">
        <v>153</v>
      </c>
      <c r="B175" s="46" t="s">
        <v>100</v>
      </c>
      <c r="C175" s="22" t="s">
        <v>18</v>
      </c>
      <c r="D175" s="23">
        <v>70</v>
      </c>
      <c r="E175" s="16">
        <v>7.2272005731069555</v>
      </c>
      <c r="F175" s="16">
        <v>7.8115956014041128</v>
      </c>
      <c r="G175" s="16">
        <v>8.0473306110752922</v>
      </c>
      <c r="H175" s="16">
        <v>8.2830656207464717</v>
      </c>
      <c r="I175" s="16">
        <v>8.6498591016548474</v>
      </c>
      <c r="J175" s="15"/>
      <c r="K175" s="15"/>
      <c r="L175" s="17"/>
      <c r="M175" s="47"/>
    </row>
    <row r="176" spans="1:13" ht="15" customHeight="1">
      <c r="A176" s="49" t="s">
        <v>153</v>
      </c>
      <c r="B176" s="46" t="s">
        <v>100</v>
      </c>
      <c r="C176" s="22" t="s">
        <v>19</v>
      </c>
      <c r="D176" s="23">
        <v>50</v>
      </c>
      <c r="E176" s="16">
        <v>9.0146583566158043</v>
      </c>
      <c r="F176" s="16">
        <v>9.7448499176158769</v>
      </c>
      <c r="G176" s="16">
        <v>10.039518679704853</v>
      </c>
      <c r="H176" s="16">
        <v>10.334187441793826</v>
      </c>
      <c r="I176" s="16">
        <v>10.79237706855792</v>
      </c>
      <c r="J176" s="15"/>
      <c r="K176" s="15"/>
      <c r="L176" s="17"/>
      <c r="M176" s="47"/>
    </row>
    <row r="177" spans="1:13" ht="15" customHeight="1">
      <c r="A177" s="49" t="s">
        <v>153</v>
      </c>
      <c r="B177" s="46" t="s">
        <v>101</v>
      </c>
      <c r="C177" s="22" t="s">
        <v>18</v>
      </c>
      <c r="D177" s="23">
        <v>70</v>
      </c>
      <c r="E177" s="16">
        <v>7.2272005731069555</v>
      </c>
      <c r="F177" s="16">
        <v>7.8115956014041128</v>
      </c>
      <c r="G177" s="16">
        <v>8.0473306110752922</v>
      </c>
      <c r="H177" s="16">
        <v>8.2830656207464717</v>
      </c>
      <c r="I177" s="16">
        <v>8.6498591016548474</v>
      </c>
      <c r="J177" s="15"/>
      <c r="K177" s="15"/>
      <c r="L177" s="17"/>
      <c r="M177" s="47"/>
    </row>
    <row r="178" spans="1:13" ht="15" customHeight="1">
      <c r="A178" s="49" t="s">
        <v>153</v>
      </c>
      <c r="B178" s="46" t="s">
        <v>101</v>
      </c>
      <c r="C178" s="22" t="s">
        <v>19</v>
      </c>
      <c r="D178" s="23">
        <v>50</v>
      </c>
      <c r="E178" s="16">
        <v>9.3241361129020728</v>
      </c>
      <c r="F178" s="16">
        <v>10.059163263844116</v>
      </c>
      <c r="G178" s="16">
        <v>10.353832025933091</v>
      </c>
      <c r="H178" s="16">
        <v>10.648500788022064</v>
      </c>
      <c r="I178" s="16">
        <v>11.111526004728134</v>
      </c>
      <c r="J178" s="15"/>
      <c r="K178" s="15"/>
      <c r="L178" s="17"/>
      <c r="M178" s="47"/>
    </row>
    <row r="179" spans="1:13" ht="15" customHeight="1">
      <c r="A179" s="49" t="s">
        <v>153</v>
      </c>
      <c r="B179" s="46" t="s">
        <v>102</v>
      </c>
      <c r="C179" s="22" t="s">
        <v>18</v>
      </c>
      <c r="D179" s="23">
        <v>70</v>
      </c>
      <c r="E179" s="16">
        <v>5.9119201088903219</v>
      </c>
      <c r="F179" s="16">
        <v>6.4757638799340942</v>
      </c>
      <c r="G179" s="16">
        <v>6.7114988896052736</v>
      </c>
      <c r="H179" s="16">
        <v>6.9472338992764522</v>
      </c>
      <c r="I179" s="16">
        <v>7.2934761229314411</v>
      </c>
      <c r="J179" s="15"/>
      <c r="K179" s="15"/>
      <c r="L179" s="17"/>
      <c r="M179" s="47"/>
    </row>
    <row r="180" spans="1:13" ht="15" customHeight="1">
      <c r="A180" s="49" t="s">
        <v>153</v>
      </c>
      <c r="B180" s="46" t="s">
        <v>102</v>
      </c>
      <c r="C180" s="22" t="s">
        <v>19</v>
      </c>
      <c r="D180" s="23">
        <v>50</v>
      </c>
      <c r="E180" s="16">
        <v>7.6220084533276022</v>
      </c>
      <c r="F180" s="16">
        <v>8.3304398595887967</v>
      </c>
      <c r="G180" s="16">
        <v>8.6251086216777715</v>
      </c>
      <c r="H180" s="16">
        <v>8.919777383766748</v>
      </c>
      <c r="I180" s="16">
        <v>9.356206855791962</v>
      </c>
      <c r="J180" s="15"/>
      <c r="K180" s="15"/>
      <c r="L180" s="17"/>
      <c r="M180" s="47"/>
    </row>
    <row r="181" spans="1:13" ht="15" customHeight="1">
      <c r="A181" s="49" t="s">
        <v>153</v>
      </c>
      <c r="B181" s="46" t="s">
        <v>103</v>
      </c>
      <c r="C181" s="22" t="s">
        <v>18</v>
      </c>
      <c r="D181" s="23">
        <v>70</v>
      </c>
      <c r="E181" s="16">
        <v>24.63532436420947</v>
      </c>
      <c r="F181" s="16">
        <v>25.491721326742606</v>
      </c>
      <c r="G181" s="16">
        <v>25.72745633641378</v>
      </c>
      <c r="H181" s="16">
        <v>25.963191346084965</v>
      </c>
      <c r="I181" s="16">
        <v>26.601986761229313</v>
      </c>
      <c r="J181" s="15"/>
      <c r="K181" s="15"/>
      <c r="L181" s="17"/>
      <c r="M181" s="47"/>
    </row>
    <row r="182" spans="1:13" ht="15" customHeight="1">
      <c r="A182" s="49" t="s">
        <v>153</v>
      </c>
      <c r="B182" s="46" t="s">
        <v>103</v>
      </c>
      <c r="C182" s="22" t="s">
        <v>19</v>
      </c>
      <c r="D182" s="23">
        <v>50</v>
      </c>
      <c r="E182" s="16">
        <v>30.987579052940763</v>
      </c>
      <c r="F182" s="16">
        <v>32.06109749982091</v>
      </c>
      <c r="G182" s="16">
        <v>32.355766261909885</v>
      </c>
      <c r="H182" s="16">
        <v>32.65043502399886</v>
      </c>
      <c r="I182" s="16">
        <v>33.45195153664303</v>
      </c>
      <c r="J182" s="15"/>
      <c r="K182" s="15"/>
      <c r="L182" s="17"/>
      <c r="M182" s="47"/>
    </row>
    <row r="183" spans="1:13" ht="15" customHeight="1">
      <c r="A183" s="49" t="s">
        <v>153</v>
      </c>
      <c r="B183" s="46" t="s">
        <v>104</v>
      </c>
      <c r="C183" s="22" t="s">
        <v>18</v>
      </c>
      <c r="D183" s="23">
        <v>70</v>
      </c>
      <c r="E183" s="16">
        <v>5.9119201088903219</v>
      </c>
      <c r="F183" s="16">
        <v>6.4757638799340942</v>
      </c>
      <c r="G183" s="16">
        <v>6.7114988896052736</v>
      </c>
      <c r="H183" s="16">
        <v>6.9472338992764522</v>
      </c>
      <c r="I183" s="16">
        <v>7.2934761229314411</v>
      </c>
      <c r="J183" s="15"/>
      <c r="K183" s="15"/>
      <c r="L183" s="17"/>
      <c r="M183" s="47"/>
    </row>
    <row r="184" spans="1:13" ht="15" customHeight="1">
      <c r="A184" s="49" t="s">
        <v>153</v>
      </c>
      <c r="B184" s="46" t="s">
        <v>104</v>
      </c>
      <c r="C184" s="22" t="s">
        <v>19</v>
      </c>
      <c r="D184" s="23">
        <v>50</v>
      </c>
      <c r="E184" s="16">
        <v>7.6220084533276022</v>
      </c>
      <c r="F184" s="16">
        <v>8.3304398595887967</v>
      </c>
      <c r="G184" s="16">
        <v>8.6251086216777715</v>
      </c>
      <c r="H184" s="16">
        <v>8.919777383766748</v>
      </c>
      <c r="I184" s="16">
        <v>9.356206855791962</v>
      </c>
      <c r="J184" s="15"/>
      <c r="K184" s="15"/>
      <c r="L184" s="17"/>
      <c r="M184" s="47"/>
    </row>
    <row r="185" spans="1:13" ht="15" customHeight="1">
      <c r="A185" s="49" t="s">
        <v>153</v>
      </c>
      <c r="B185" s="46" t="s">
        <v>105</v>
      </c>
      <c r="C185" s="22" t="s">
        <v>18</v>
      </c>
      <c r="D185" s="23">
        <v>70</v>
      </c>
      <c r="E185" s="16">
        <v>5.9892895479618886</v>
      </c>
      <c r="F185" s="16">
        <v>6.5543422164911549</v>
      </c>
      <c r="G185" s="16">
        <v>6.7900772261623334</v>
      </c>
      <c r="H185" s="16">
        <v>7.0258122358335129</v>
      </c>
      <c r="I185" s="16">
        <v>7.3732633569739958</v>
      </c>
      <c r="J185" s="15"/>
      <c r="K185" s="15"/>
      <c r="L185" s="17"/>
      <c r="M185" s="47"/>
    </row>
    <row r="186" spans="1:13" ht="15" customHeight="1">
      <c r="A186" s="49" t="s">
        <v>153</v>
      </c>
      <c r="B186" s="46" t="s">
        <v>105</v>
      </c>
      <c r="C186" s="22" t="s">
        <v>19</v>
      </c>
      <c r="D186" s="23">
        <v>50</v>
      </c>
      <c r="E186" s="16">
        <v>7.8541167705423023</v>
      </c>
      <c r="F186" s="16">
        <v>8.5661748692599762</v>
      </c>
      <c r="G186" s="16">
        <v>8.8608436313489509</v>
      </c>
      <c r="H186" s="16">
        <v>9.1555123934379274</v>
      </c>
      <c r="I186" s="16">
        <v>9.5955685579196217</v>
      </c>
      <c r="J186" s="15"/>
      <c r="K186" s="15"/>
      <c r="L186" s="17"/>
      <c r="M186" s="47"/>
    </row>
    <row r="187" spans="1:13" ht="15" customHeight="1">
      <c r="A187" s="49" t="s">
        <v>153</v>
      </c>
      <c r="B187" s="46" t="s">
        <v>106</v>
      </c>
      <c r="C187" s="22" t="s">
        <v>18</v>
      </c>
      <c r="D187" s="23">
        <v>70</v>
      </c>
      <c r="E187" s="16">
        <v>5.9119201088903219</v>
      </c>
      <c r="F187" s="16">
        <v>6.4757638799340942</v>
      </c>
      <c r="G187" s="16">
        <v>6.7114988896052736</v>
      </c>
      <c r="H187" s="16">
        <v>6.9472338992764522</v>
      </c>
      <c r="I187" s="16">
        <v>7.2934761229314411</v>
      </c>
      <c r="J187" s="15"/>
      <c r="K187" s="15"/>
      <c r="L187" s="17"/>
      <c r="M187" s="47"/>
    </row>
    <row r="188" spans="1:13" ht="15" customHeight="1">
      <c r="A188" s="49" t="s">
        <v>153</v>
      </c>
      <c r="B188" s="46" t="s">
        <v>106</v>
      </c>
      <c r="C188" s="22" t="s">
        <v>19</v>
      </c>
      <c r="D188" s="23">
        <v>50</v>
      </c>
      <c r="E188" s="16">
        <v>7.6220084533276022</v>
      </c>
      <c r="F188" s="16">
        <v>8.3304398595887967</v>
      </c>
      <c r="G188" s="16">
        <v>8.6251086216777715</v>
      </c>
      <c r="H188" s="16">
        <v>8.919777383766748</v>
      </c>
      <c r="I188" s="16">
        <v>9.356206855791962</v>
      </c>
      <c r="J188" s="15"/>
      <c r="K188" s="15"/>
      <c r="L188" s="17"/>
      <c r="M188" s="47"/>
    </row>
    <row r="189" spans="1:13" ht="15" customHeight="1">
      <c r="A189" s="49" t="s">
        <v>153</v>
      </c>
      <c r="B189" s="46" t="s">
        <v>107</v>
      </c>
      <c r="C189" s="22" t="s">
        <v>18</v>
      </c>
      <c r="D189" s="23">
        <v>70</v>
      </c>
      <c r="E189" s="16">
        <v>9.935130940611792</v>
      </c>
      <c r="F189" s="16">
        <v>10.561837380901212</v>
      </c>
      <c r="G189" s="16">
        <v>10.797572390572391</v>
      </c>
      <c r="H189" s="16">
        <v>11.03330740024357</v>
      </c>
      <c r="I189" s="16">
        <v>11.44241229314421</v>
      </c>
      <c r="J189" s="15"/>
      <c r="K189" s="15"/>
      <c r="L189" s="17"/>
      <c r="M189" s="47"/>
    </row>
    <row r="190" spans="1:13" ht="15" customHeight="1">
      <c r="A190" s="49" t="s">
        <v>153</v>
      </c>
      <c r="B190" s="46" t="s">
        <v>107</v>
      </c>
      <c r="C190" s="22" t="s">
        <v>19</v>
      </c>
      <c r="D190" s="23">
        <v>50</v>
      </c>
      <c r="E190" s="16">
        <v>12.41891367576474</v>
      </c>
      <c r="F190" s="16">
        <v>13.202296726126518</v>
      </c>
      <c r="G190" s="16">
        <v>13.496965488215487</v>
      </c>
      <c r="H190" s="16">
        <v>13.791634250304464</v>
      </c>
      <c r="I190" s="16">
        <v>14.303015366430261</v>
      </c>
      <c r="J190" s="15"/>
      <c r="K190" s="15"/>
      <c r="L190" s="17"/>
      <c r="M190" s="47"/>
    </row>
    <row r="191" spans="1:13" ht="15" customHeight="1">
      <c r="A191" s="49" t="s">
        <v>153</v>
      </c>
      <c r="B191" s="46" t="s">
        <v>108</v>
      </c>
      <c r="C191" s="22" t="s">
        <v>18</v>
      </c>
      <c r="D191" s="23">
        <v>70</v>
      </c>
      <c r="E191" s="16">
        <v>8.4651115982520242</v>
      </c>
      <c r="F191" s="16">
        <v>9.0688489863170734</v>
      </c>
      <c r="G191" s="16">
        <v>9.3045839959882528</v>
      </c>
      <c r="H191" s="16">
        <v>9.5403190056594305</v>
      </c>
      <c r="I191" s="16">
        <v>9.9264548463356999</v>
      </c>
      <c r="J191" s="15"/>
      <c r="K191" s="15"/>
      <c r="L191" s="17"/>
      <c r="M191" s="47"/>
    </row>
    <row r="192" spans="1:13" ht="15" customHeight="1">
      <c r="A192" s="49" t="s">
        <v>153</v>
      </c>
      <c r="B192" s="46" t="s">
        <v>108</v>
      </c>
      <c r="C192" s="22" t="s">
        <v>19</v>
      </c>
      <c r="D192" s="23">
        <v>50</v>
      </c>
      <c r="E192" s="16">
        <v>11.103633211548109</v>
      </c>
      <c r="F192" s="16">
        <v>11.866465004656497</v>
      </c>
      <c r="G192" s="16">
        <v>12.161133766745472</v>
      </c>
      <c r="H192" s="16">
        <v>12.455802528834447</v>
      </c>
      <c r="I192" s="16">
        <v>12.946632387706861</v>
      </c>
      <c r="J192" s="15"/>
      <c r="K192" s="15"/>
      <c r="L192" s="17"/>
      <c r="M192" s="47"/>
    </row>
    <row r="193" spans="1:13" ht="15" customHeight="1">
      <c r="A193" s="49" t="s">
        <v>153</v>
      </c>
      <c r="B193" s="46" t="s">
        <v>109</v>
      </c>
      <c r="C193" s="22" t="s">
        <v>18</v>
      </c>
      <c r="D193" s="23">
        <v>70</v>
      </c>
      <c r="E193" s="16">
        <v>6.5308756214628563</v>
      </c>
      <c r="F193" s="16">
        <v>7.1043905723905745</v>
      </c>
      <c r="G193" s="16">
        <v>7.3401255820617513</v>
      </c>
      <c r="H193" s="16">
        <v>7.5758605917329316</v>
      </c>
      <c r="I193" s="16">
        <v>7.9317739952718682</v>
      </c>
      <c r="J193" s="15"/>
      <c r="K193" s="15"/>
      <c r="L193" s="17"/>
      <c r="M193" s="47"/>
    </row>
    <row r="194" spans="1:13" ht="15" customHeight="1">
      <c r="A194" s="49" t="s">
        <v>153</v>
      </c>
      <c r="B194" s="46" t="s">
        <v>109</v>
      </c>
      <c r="C194" s="22" t="s">
        <v>19</v>
      </c>
      <c r="D194" s="23">
        <v>50</v>
      </c>
      <c r="E194" s="16">
        <v>8.2409639659001357</v>
      </c>
      <c r="F194" s="16">
        <v>8.9590665520452752</v>
      </c>
      <c r="G194" s="16">
        <v>9.2537353141342518</v>
      </c>
      <c r="H194" s="16">
        <v>9.5484040762232265</v>
      </c>
      <c r="I194" s="16">
        <v>9.9945047281323873</v>
      </c>
      <c r="J194" s="15"/>
      <c r="K194" s="15"/>
      <c r="L194" s="17"/>
      <c r="M194" s="47"/>
    </row>
    <row r="195" spans="1:13" ht="15" customHeight="1">
      <c r="A195" s="49" t="s">
        <v>153</v>
      </c>
      <c r="B195" s="46" t="s">
        <v>110</v>
      </c>
      <c r="C195" s="22" t="s">
        <v>18</v>
      </c>
      <c r="D195" s="23">
        <v>70</v>
      </c>
      <c r="E195" s="16">
        <v>5.7571812307471895</v>
      </c>
      <c r="F195" s="16">
        <v>6.3186072068199737</v>
      </c>
      <c r="G195" s="16">
        <v>6.5543422164911549</v>
      </c>
      <c r="H195" s="16">
        <v>6.7900772261623334</v>
      </c>
      <c r="I195" s="16">
        <v>7.1339016548463361</v>
      </c>
      <c r="J195" s="15"/>
      <c r="K195" s="15"/>
      <c r="L195" s="17"/>
      <c r="M195" s="47"/>
    </row>
    <row r="196" spans="1:13" ht="15" customHeight="1">
      <c r="A196" s="49" t="s">
        <v>153</v>
      </c>
      <c r="B196" s="46" t="s">
        <v>110</v>
      </c>
      <c r="C196" s="22" t="s">
        <v>19</v>
      </c>
      <c r="D196" s="23">
        <v>50</v>
      </c>
      <c r="E196" s="16">
        <v>7.3899001361129031</v>
      </c>
      <c r="F196" s="16">
        <v>8.0947048499176173</v>
      </c>
      <c r="G196" s="16">
        <v>8.389373612006592</v>
      </c>
      <c r="H196" s="16">
        <v>8.6840423740955668</v>
      </c>
      <c r="I196" s="16">
        <v>9.116845153664304</v>
      </c>
      <c r="J196" s="15"/>
      <c r="K196" s="15"/>
      <c r="L196" s="17"/>
      <c r="M196" s="47"/>
    </row>
    <row r="197" spans="1:13" ht="15" customHeight="1">
      <c r="A197" s="49" t="s">
        <v>153</v>
      </c>
      <c r="B197" s="46" t="s">
        <v>110</v>
      </c>
      <c r="C197" s="22" t="s">
        <v>43</v>
      </c>
      <c r="D197" s="23">
        <v>30</v>
      </c>
      <c r="E197" s="16">
        <v>13.696628125223874</v>
      </c>
      <c r="F197" s="16">
        <v>15.089312988036394</v>
      </c>
      <c r="G197" s="16">
        <v>15.678650512214343</v>
      </c>
      <c r="H197" s="16">
        <v>16.267988036392296</v>
      </c>
      <c r="I197" s="16">
        <v>17.116669030732862</v>
      </c>
      <c r="J197" s="15"/>
      <c r="K197" s="15"/>
      <c r="L197" s="17"/>
      <c r="M197" s="47"/>
    </row>
    <row r="198" spans="1:13" ht="15" customHeight="1">
      <c r="A198" s="49" t="s">
        <v>153</v>
      </c>
      <c r="B198" s="46" t="s">
        <v>111</v>
      </c>
      <c r="C198" s="22" t="s">
        <v>18</v>
      </c>
      <c r="D198" s="23">
        <v>70</v>
      </c>
      <c r="E198" s="16">
        <v>5.9892895479618886</v>
      </c>
      <c r="F198" s="16">
        <v>6.5543422164911549</v>
      </c>
      <c r="G198" s="16">
        <v>6.7900772261623334</v>
      </c>
      <c r="H198" s="16">
        <v>7.0258122358335129</v>
      </c>
      <c r="I198" s="16">
        <v>7.3732633569739958</v>
      </c>
      <c r="J198" s="15"/>
      <c r="K198" s="15"/>
      <c r="L198" s="17"/>
      <c r="M198" s="47"/>
    </row>
    <row r="199" spans="1:13" ht="15" customHeight="1">
      <c r="A199" s="49" t="s">
        <v>153</v>
      </c>
      <c r="B199" s="46" t="s">
        <v>111</v>
      </c>
      <c r="C199" s="22" t="s">
        <v>19</v>
      </c>
      <c r="D199" s="23">
        <v>50</v>
      </c>
      <c r="E199" s="16">
        <v>7.8541167705423023</v>
      </c>
      <c r="F199" s="16">
        <v>8.5661748692599762</v>
      </c>
      <c r="G199" s="16">
        <v>8.8608436313489509</v>
      </c>
      <c r="H199" s="16">
        <v>9.1555123934379274</v>
      </c>
      <c r="I199" s="16">
        <v>9.5955685579196217</v>
      </c>
      <c r="J199" s="15"/>
      <c r="K199" s="15"/>
      <c r="L199" s="17"/>
      <c r="M199" s="47"/>
    </row>
    <row r="200" spans="1:13" ht="15" customHeight="1">
      <c r="A200" s="49" t="s">
        <v>153</v>
      </c>
      <c r="B200" s="46" t="s">
        <v>112</v>
      </c>
      <c r="C200" s="22" t="s">
        <v>18</v>
      </c>
      <c r="D200" s="23">
        <v>70</v>
      </c>
      <c r="E200" s="16">
        <v>7.5366783293932231</v>
      </c>
      <c r="F200" s="16">
        <v>8.1259089476323503</v>
      </c>
      <c r="G200" s="16">
        <v>8.3616439573035333</v>
      </c>
      <c r="H200" s="16">
        <v>8.5973789669747127</v>
      </c>
      <c r="I200" s="16">
        <v>8.969008037825061</v>
      </c>
      <c r="J200" s="15"/>
      <c r="K200" s="15"/>
      <c r="L200" s="17"/>
      <c r="M200" s="47"/>
    </row>
    <row r="201" spans="1:13" ht="15" customHeight="1">
      <c r="A201" s="49" t="s">
        <v>153</v>
      </c>
      <c r="B201" s="46" t="s">
        <v>112</v>
      </c>
      <c r="C201" s="22" t="s">
        <v>19</v>
      </c>
      <c r="D201" s="23">
        <v>50</v>
      </c>
      <c r="E201" s="16">
        <v>9.4015055519736386</v>
      </c>
      <c r="F201" s="16">
        <v>10.137741600401178</v>
      </c>
      <c r="G201" s="16">
        <v>10.432410362490151</v>
      </c>
      <c r="H201" s="16">
        <v>10.727079124579127</v>
      </c>
      <c r="I201" s="16">
        <v>11.19131323877069</v>
      </c>
      <c r="J201" s="15"/>
      <c r="K201" s="15"/>
      <c r="L201" s="17"/>
      <c r="M201" s="47"/>
    </row>
    <row r="202" spans="1:13" ht="15" customHeight="1">
      <c r="A202" s="49" t="s">
        <v>153</v>
      </c>
      <c r="B202" s="46" t="s">
        <v>113</v>
      </c>
      <c r="C202" s="22" t="s">
        <v>18</v>
      </c>
      <c r="D202" s="23">
        <v>70</v>
      </c>
      <c r="E202" s="16">
        <v>14.577297284905796</v>
      </c>
      <c r="F202" s="16">
        <v>15.276537574324813</v>
      </c>
      <c r="G202" s="16">
        <v>15.512272583995991</v>
      </c>
      <c r="H202" s="16">
        <v>15.748007593667172</v>
      </c>
      <c r="I202" s="16">
        <v>16.229646335697403</v>
      </c>
      <c r="J202" s="15"/>
      <c r="K202" s="15"/>
      <c r="L202" s="17"/>
      <c r="M202" s="47"/>
    </row>
    <row r="203" spans="1:13" ht="15" customHeight="1">
      <c r="A203" s="49" t="s">
        <v>153</v>
      </c>
      <c r="B203" s="46" t="s">
        <v>113</v>
      </c>
      <c r="C203" s="22" t="s">
        <v>19</v>
      </c>
      <c r="D203" s="23">
        <v>50</v>
      </c>
      <c r="E203" s="16">
        <v>18.995315996847911</v>
      </c>
      <c r="F203" s="16">
        <v>19.881455333476616</v>
      </c>
      <c r="G203" s="16">
        <v>20.176124095565587</v>
      </c>
      <c r="H203" s="16">
        <v>20.470792857654562</v>
      </c>
      <c r="I203" s="16">
        <v>21.08493026004728</v>
      </c>
      <c r="J203" s="15"/>
      <c r="K203" s="15"/>
      <c r="L203" s="17"/>
      <c r="M203" s="47"/>
    </row>
    <row r="204" spans="1:13" ht="15" customHeight="1">
      <c r="A204" s="49" t="s">
        <v>153</v>
      </c>
      <c r="B204" s="46" t="s">
        <v>114</v>
      </c>
      <c r="C204" s="22" t="s">
        <v>18</v>
      </c>
      <c r="D204" s="23">
        <v>70</v>
      </c>
      <c r="E204" s="16">
        <v>6.6856144996059896</v>
      </c>
      <c r="F204" s="16">
        <v>7.2615472455046923</v>
      </c>
      <c r="G204" s="16">
        <v>7.4972822551758744</v>
      </c>
      <c r="H204" s="16">
        <v>7.7330172648470539</v>
      </c>
      <c r="I204" s="16">
        <v>8.0913484633569741</v>
      </c>
      <c r="J204" s="15"/>
      <c r="K204" s="15"/>
      <c r="L204" s="17"/>
      <c r="M204" s="47"/>
    </row>
    <row r="205" spans="1:13" ht="15" customHeight="1">
      <c r="A205" s="49" t="s">
        <v>153</v>
      </c>
      <c r="B205" s="46" t="s">
        <v>114</v>
      </c>
      <c r="C205" s="22" t="s">
        <v>19</v>
      </c>
      <c r="D205" s="23">
        <v>50</v>
      </c>
      <c r="E205" s="16">
        <v>8.4730722831148384</v>
      </c>
      <c r="F205" s="16">
        <v>9.1948015617164582</v>
      </c>
      <c r="G205" s="16">
        <v>9.489470323805433</v>
      </c>
      <c r="H205" s="16">
        <v>9.784139085894406</v>
      </c>
      <c r="I205" s="16">
        <v>10.233866430260051</v>
      </c>
      <c r="J205" s="15"/>
      <c r="K205" s="15"/>
      <c r="L205" s="17"/>
      <c r="M205" s="47"/>
    </row>
    <row r="206" spans="1:13" ht="15" customHeight="1">
      <c r="A206" s="49" t="s">
        <v>153</v>
      </c>
      <c r="B206" s="46" t="s">
        <v>115</v>
      </c>
      <c r="C206" s="22" t="s">
        <v>18</v>
      </c>
      <c r="D206" s="23">
        <v>70</v>
      </c>
      <c r="E206" s="16">
        <v>5.9119201088903219</v>
      </c>
      <c r="F206" s="16">
        <v>6.4757638799340942</v>
      </c>
      <c r="G206" s="16">
        <v>6.7114988896052736</v>
      </c>
      <c r="H206" s="16">
        <v>6.9472338992764522</v>
      </c>
      <c r="I206" s="16">
        <v>7.2934761229314411</v>
      </c>
      <c r="J206" s="15"/>
      <c r="K206" s="15"/>
      <c r="L206" s="17"/>
      <c r="M206" s="47"/>
    </row>
    <row r="207" spans="1:13" ht="15" customHeight="1">
      <c r="A207" s="49" t="s">
        <v>153</v>
      </c>
      <c r="B207" s="46" t="s">
        <v>115</v>
      </c>
      <c r="C207" s="22" t="s">
        <v>19</v>
      </c>
      <c r="D207" s="23">
        <v>50</v>
      </c>
      <c r="E207" s="16">
        <v>7.7767473314707383</v>
      </c>
      <c r="F207" s="16">
        <v>8.4875965327029164</v>
      </c>
      <c r="G207" s="16">
        <v>8.7822652947918911</v>
      </c>
      <c r="H207" s="16">
        <v>9.0769340568808659</v>
      </c>
      <c r="I207" s="16">
        <v>9.5157813238770714</v>
      </c>
      <c r="J207" s="15"/>
      <c r="K207" s="15"/>
      <c r="L207" s="17"/>
      <c r="M207" s="47"/>
    </row>
    <row r="208" spans="1:13" ht="15" customHeight="1">
      <c r="A208" s="49" t="s">
        <v>153</v>
      </c>
      <c r="B208" s="46" t="s">
        <v>116</v>
      </c>
      <c r="C208" s="22" t="s">
        <v>18</v>
      </c>
      <c r="D208" s="23">
        <v>70</v>
      </c>
      <c r="E208" s="16">
        <v>6.7629839386775554</v>
      </c>
      <c r="F208" s="16">
        <v>7.3401255820617513</v>
      </c>
      <c r="G208" s="16">
        <v>7.5758605917329316</v>
      </c>
      <c r="H208" s="16">
        <v>7.8115956014041128</v>
      </c>
      <c r="I208" s="16">
        <v>8.1711356973995279</v>
      </c>
      <c r="J208" s="15"/>
      <c r="K208" s="15"/>
      <c r="L208" s="17"/>
      <c r="M208" s="47"/>
    </row>
    <row r="209" spans="1:13" ht="15" customHeight="1">
      <c r="A209" s="49" t="s">
        <v>153</v>
      </c>
      <c r="B209" s="46" t="s">
        <v>116</v>
      </c>
      <c r="C209" s="22" t="s">
        <v>19</v>
      </c>
      <c r="D209" s="23">
        <v>50</v>
      </c>
      <c r="E209" s="16">
        <v>8.5504417221864042</v>
      </c>
      <c r="F209" s="16">
        <v>9.2733798982735163</v>
      </c>
      <c r="G209" s="16">
        <v>9.5680486603624928</v>
      </c>
      <c r="H209" s="16">
        <v>9.8627174224514658</v>
      </c>
      <c r="I209" s="16">
        <v>10.313653664302601</v>
      </c>
      <c r="J209" s="15"/>
      <c r="K209" s="15"/>
      <c r="L209" s="17"/>
      <c r="M209" s="47"/>
    </row>
    <row r="210" spans="1:13" ht="15" customHeight="1">
      <c r="A210" s="49" t="s">
        <v>153</v>
      </c>
      <c r="B210" s="46" t="s">
        <v>117</v>
      </c>
      <c r="C210" s="22" t="s">
        <v>18</v>
      </c>
      <c r="D210" s="23">
        <v>70</v>
      </c>
      <c r="E210" s="16">
        <v>7.1498311340353897</v>
      </c>
      <c r="F210" s="16">
        <v>7.7330172648470539</v>
      </c>
      <c r="G210" s="16">
        <v>7.9687522745182306</v>
      </c>
      <c r="H210" s="16">
        <v>8.2044872841894119</v>
      </c>
      <c r="I210" s="16">
        <v>8.5700718676122936</v>
      </c>
      <c r="J210" s="15"/>
      <c r="K210" s="15"/>
      <c r="L210" s="17"/>
      <c r="M210" s="47"/>
    </row>
    <row r="211" spans="1:13" ht="15" customHeight="1">
      <c r="A211" s="49" t="s">
        <v>153</v>
      </c>
      <c r="B211" s="46" t="s">
        <v>117</v>
      </c>
      <c r="C211" s="22" t="s">
        <v>19</v>
      </c>
      <c r="D211" s="23">
        <v>50</v>
      </c>
      <c r="E211" s="16">
        <v>8.9372889175442367</v>
      </c>
      <c r="F211" s="16">
        <v>9.6662715810588171</v>
      </c>
      <c r="G211" s="16">
        <v>9.9609403431477919</v>
      </c>
      <c r="H211" s="16">
        <v>10.255609105236765</v>
      </c>
      <c r="I211" s="16">
        <v>10.712589834515367</v>
      </c>
      <c r="J211" s="15"/>
      <c r="K211" s="15"/>
      <c r="L211" s="17"/>
      <c r="M211" s="47"/>
    </row>
    <row r="212" spans="1:13" ht="15" customHeight="1">
      <c r="A212" s="49" t="s">
        <v>153</v>
      </c>
      <c r="B212" s="46" t="s">
        <v>118</v>
      </c>
      <c r="C212" s="22" t="s">
        <v>18</v>
      </c>
      <c r="D212" s="23">
        <v>70</v>
      </c>
      <c r="E212" s="16">
        <v>7.5366783293932231</v>
      </c>
      <c r="F212" s="16">
        <v>8.1259089476323503</v>
      </c>
      <c r="G212" s="16">
        <v>8.3616439573035333</v>
      </c>
      <c r="H212" s="16">
        <v>8.5973789669747127</v>
      </c>
      <c r="I212" s="16">
        <v>8.969008037825061</v>
      </c>
      <c r="J212" s="15"/>
      <c r="K212" s="15"/>
      <c r="L212" s="17"/>
      <c r="M212" s="47"/>
    </row>
    <row r="213" spans="1:13" ht="15" customHeight="1">
      <c r="A213" s="49" t="s">
        <v>153</v>
      </c>
      <c r="B213" s="46" t="s">
        <v>118</v>
      </c>
      <c r="C213" s="22" t="s">
        <v>19</v>
      </c>
      <c r="D213" s="23">
        <v>50</v>
      </c>
      <c r="E213" s="16">
        <v>9.3241361129020728</v>
      </c>
      <c r="F213" s="16">
        <v>10.059163263844116</v>
      </c>
      <c r="G213" s="16">
        <v>10.353832025933091</v>
      </c>
      <c r="H213" s="16">
        <v>10.648500788022064</v>
      </c>
      <c r="I213" s="16">
        <v>11.111526004728134</v>
      </c>
      <c r="J213" s="15"/>
      <c r="K213" s="15"/>
      <c r="L213" s="17"/>
      <c r="M213" s="47"/>
    </row>
    <row r="214" spans="1:13" ht="15" customHeight="1">
      <c r="A214" s="49" t="s">
        <v>153</v>
      </c>
      <c r="B214" s="46" t="s">
        <v>119</v>
      </c>
      <c r="C214" s="22" t="s">
        <v>18</v>
      </c>
      <c r="D214" s="23">
        <v>70</v>
      </c>
      <c r="E214" s="16">
        <v>5.7571812307471895</v>
      </c>
      <c r="F214" s="16">
        <v>6.3186072068199737</v>
      </c>
      <c r="G214" s="16">
        <v>6.5543422164911549</v>
      </c>
      <c r="H214" s="16">
        <v>6.7900772261623334</v>
      </c>
      <c r="I214" s="16">
        <v>7.1339016548463361</v>
      </c>
      <c r="J214" s="15"/>
      <c r="K214" s="15"/>
      <c r="L214" s="17"/>
      <c r="M214" s="47"/>
    </row>
    <row r="215" spans="1:13" ht="15" customHeight="1">
      <c r="A215" s="49" t="s">
        <v>153</v>
      </c>
      <c r="B215" s="46" t="s">
        <v>119</v>
      </c>
      <c r="C215" s="22" t="s">
        <v>19</v>
      </c>
      <c r="D215" s="23">
        <v>50</v>
      </c>
      <c r="E215" s="16">
        <v>7.3899001361129031</v>
      </c>
      <c r="F215" s="16">
        <v>8.0947048499176173</v>
      </c>
      <c r="G215" s="16">
        <v>8.389373612006592</v>
      </c>
      <c r="H215" s="16">
        <v>8.6840423740955668</v>
      </c>
      <c r="I215" s="16">
        <v>9.116845153664304</v>
      </c>
      <c r="J215" s="15"/>
      <c r="K215" s="15"/>
      <c r="L215" s="17"/>
      <c r="M215" s="47"/>
    </row>
    <row r="216" spans="1:13" ht="15" customHeight="1">
      <c r="A216" s="49" t="s">
        <v>153</v>
      </c>
      <c r="B216" s="46" t="s">
        <v>120</v>
      </c>
      <c r="C216" s="22" t="s">
        <v>18</v>
      </c>
      <c r="D216" s="23">
        <v>70</v>
      </c>
      <c r="E216" s="16">
        <v>6.0666589870334571</v>
      </c>
      <c r="F216" s="16">
        <v>6.6329205530482129</v>
      </c>
      <c r="G216" s="16">
        <v>6.8686555627193924</v>
      </c>
      <c r="H216" s="16">
        <v>7.1043905723905745</v>
      </c>
      <c r="I216" s="16">
        <v>7.4530505910165479</v>
      </c>
      <c r="J216" s="15"/>
      <c r="K216" s="15"/>
      <c r="L216" s="17"/>
      <c r="M216" s="47"/>
    </row>
    <row r="217" spans="1:13" ht="15" customHeight="1">
      <c r="A217" s="49" t="s">
        <v>153</v>
      </c>
      <c r="B217" s="46" t="s">
        <v>120</v>
      </c>
      <c r="C217" s="22" t="s">
        <v>19</v>
      </c>
      <c r="D217" s="23">
        <v>50</v>
      </c>
      <c r="E217" s="16">
        <v>7.9314862096138707</v>
      </c>
      <c r="F217" s="16">
        <v>8.6447532058170378</v>
      </c>
      <c r="G217" s="16">
        <v>8.9394219679060125</v>
      </c>
      <c r="H217" s="16">
        <v>9.2340907299949873</v>
      </c>
      <c r="I217" s="16">
        <v>9.6753557919621755</v>
      </c>
      <c r="J217" s="15"/>
      <c r="K217" s="15"/>
      <c r="L217" s="17"/>
      <c r="M217" s="47"/>
    </row>
    <row r="218" spans="1:13" ht="15" customHeight="1">
      <c r="A218" s="49" t="s">
        <v>153</v>
      </c>
      <c r="B218" s="46" t="s">
        <v>121</v>
      </c>
      <c r="C218" s="22" t="s">
        <v>18</v>
      </c>
      <c r="D218" s="23">
        <v>70</v>
      </c>
      <c r="E218" s="16">
        <v>11.482519722043124</v>
      </c>
      <c r="F218" s="16">
        <v>12.133404112042413</v>
      </c>
      <c r="G218" s="16">
        <v>12.369139121713589</v>
      </c>
      <c r="H218" s="16">
        <v>12.60487413138477</v>
      </c>
      <c r="I218" s="16">
        <v>13.038156973995273</v>
      </c>
      <c r="J218" s="15"/>
      <c r="K218" s="15"/>
      <c r="L218" s="17"/>
      <c r="M218" s="47"/>
    </row>
    <row r="219" spans="1:13" ht="15" customHeight="1">
      <c r="A219" s="49" t="s">
        <v>153</v>
      </c>
      <c r="B219" s="46" t="s">
        <v>121</v>
      </c>
      <c r="C219" s="22" t="s">
        <v>19</v>
      </c>
      <c r="D219" s="23">
        <v>50</v>
      </c>
      <c r="E219" s="16">
        <v>13.966302457196074</v>
      </c>
      <c r="F219" s="16">
        <v>14.773863457267714</v>
      </c>
      <c r="G219" s="16">
        <v>15.068532219356687</v>
      </c>
      <c r="H219" s="16">
        <v>15.36320098144566</v>
      </c>
      <c r="I219" s="16">
        <v>15.898760047281323</v>
      </c>
      <c r="J219" s="15"/>
      <c r="K219" s="15"/>
      <c r="L219" s="17"/>
      <c r="M219" s="47"/>
    </row>
    <row r="220" spans="1:13" ht="15" customHeight="1">
      <c r="A220" s="49" t="s">
        <v>153</v>
      </c>
      <c r="B220" s="46" t="s">
        <v>122</v>
      </c>
      <c r="C220" s="22" t="s">
        <v>18</v>
      </c>
      <c r="D220" s="23">
        <v>70</v>
      </c>
      <c r="E220" s="16">
        <v>5.7571812307471895</v>
      </c>
      <c r="F220" s="16">
        <v>6.3186072068199737</v>
      </c>
      <c r="G220" s="16">
        <v>6.5543422164911549</v>
      </c>
      <c r="H220" s="16">
        <v>6.7900772261623334</v>
      </c>
      <c r="I220" s="16">
        <v>7.1339016548463361</v>
      </c>
      <c r="J220" s="15"/>
      <c r="K220" s="15"/>
      <c r="L220" s="17"/>
      <c r="M220" s="47"/>
    </row>
    <row r="221" spans="1:13" ht="15" customHeight="1">
      <c r="A221" s="49" t="s">
        <v>153</v>
      </c>
      <c r="B221" s="46" t="s">
        <v>122</v>
      </c>
      <c r="C221" s="22" t="s">
        <v>19</v>
      </c>
      <c r="D221" s="23">
        <v>50</v>
      </c>
      <c r="E221" s="16">
        <v>7.3899001361129031</v>
      </c>
      <c r="F221" s="16">
        <v>8.0947048499176173</v>
      </c>
      <c r="G221" s="16">
        <v>8.389373612006592</v>
      </c>
      <c r="H221" s="16">
        <v>8.6840423740955668</v>
      </c>
      <c r="I221" s="16">
        <v>9.116845153664304</v>
      </c>
      <c r="J221" s="15"/>
      <c r="K221" s="15"/>
      <c r="L221" s="17"/>
      <c r="M221" s="47"/>
    </row>
    <row r="222" spans="1:13" ht="15" customHeight="1">
      <c r="A222" s="49" t="s">
        <v>153</v>
      </c>
      <c r="B222" s="46" t="s">
        <v>123</v>
      </c>
      <c r="C222" s="22" t="s">
        <v>18</v>
      </c>
      <c r="D222" s="23">
        <v>70</v>
      </c>
      <c r="E222" s="16">
        <v>5.7571812307471895</v>
      </c>
      <c r="F222" s="16">
        <v>6.3186072068199737</v>
      </c>
      <c r="G222" s="16">
        <v>6.5543422164911549</v>
      </c>
      <c r="H222" s="16">
        <v>6.7900772261623334</v>
      </c>
      <c r="I222" s="16">
        <v>7.1339016548463361</v>
      </c>
      <c r="J222" s="15"/>
      <c r="K222" s="15"/>
      <c r="L222" s="17"/>
      <c r="M222" s="47"/>
    </row>
    <row r="223" spans="1:13" ht="15" customHeight="1">
      <c r="A223" s="49" t="s">
        <v>153</v>
      </c>
      <c r="B223" s="46" t="s">
        <v>123</v>
      </c>
      <c r="C223" s="22" t="s">
        <v>19</v>
      </c>
      <c r="D223" s="23">
        <v>50</v>
      </c>
      <c r="E223" s="16">
        <v>7.3899001361129031</v>
      </c>
      <c r="F223" s="16">
        <v>8.0947048499176173</v>
      </c>
      <c r="G223" s="16">
        <v>8.389373612006592</v>
      </c>
      <c r="H223" s="16">
        <v>8.6840423740955668</v>
      </c>
      <c r="I223" s="16">
        <v>9.116845153664304</v>
      </c>
      <c r="J223" s="15"/>
      <c r="K223" s="15"/>
      <c r="L223" s="17"/>
      <c r="M223" s="47"/>
    </row>
    <row r="224" spans="1:13" ht="15" customHeight="1">
      <c r="A224" s="49" t="s">
        <v>153</v>
      </c>
      <c r="B224" s="46" t="s">
        <v>123</v>
      </c>
      <c r="C224" s="22" t="s">
        <v>43</v>
      </c>
      <c r="D224" s="23">
        <v>30</v>
      </c>
      <c r="E224" s="16">
        <v>13.696628125223874</v>
      </c>
      <c r="F224" s="16">
        <v>15.089312988036394</v>
      </c>
      <c r="G224" s="16">
        <v>15.678650512214343</v>
      </c>
      <c r="H224" s="16">
        <v>16.267988036392296</v>
      </c>
      <c r="I224" s="16">
        <v>17.116669030732862</v>
      </c>
      <c r="J224" s="15"/>
      <c r="K224" s="15"/>
      <c r="L224" s="17"/>
      <c r="M224" s="47"/>
    </row>
    <row r="225" spans="1:13" ht="15" customHeight="1">
      <c r="A225" s="49" t="s">
        <v>153</v>
      </c>
      <c r="B225" s="46" t="s">
        <v>124</v>
      </c>
      <c r="C225" s="22" t="s">
        <v>18</v>
      </c>
      <c r="D225" s="23">
        <v>70</v>
      </c>
      <c r="E225" s="16">
        <v>6.4535061823912905</v>
      </c>
      <c r="F225" s="16">
        <v>7.0258122358335129</v>
      </c>
      <c r="G225" s="16">
        <v>7.2615472455046923</v>
      </c>
      <c r="H225" s="16">
        <v>7.4972822551758744</v>
      </c>
      <c r="I225" s="16">
        <v>7.8519867612293162</v>
      </c>
      <c r="J225" s="15"/>
      <c r="K225" s="15"/>
      <c r="L225" s="17"/>
      <c r="M225" s="47"/>
    </row>
    <row r="226" spans="1:13" ht="15" customHeight="1">
      <c r="A226" s="49" t="s">
        <v>153</v>
      </c>
      <c r="B226" s="46" t="s">
        <v>124</v>
      </c>
      <c r="C226" s="22" t="s">
        <v>19</v>
      </c>
      <c r="D226" s="23">
        <v>50</v>
      </c>
      <c r="E226" s="16">
        <v>8.2409639659001357</v>
      </c>
      <c r="F226" s="16">
        <v>8.9590665520452752</v>
      </c>
      <c r="G226" s="16">
        <v>9.2537353141342518</v>
      </c>
      <c r="H226" s="16">
        <v>9.5484040762232265</v>
      </c>
      <c r="I226" s="16">
        <v>9.9945047281323873</v>
      </c>
      <c r="J226" s="15"/>
      <c r="K226" s="15"/>
      <c r="L226" s="17"/>
      <c r="M226" s="47"/>
    </row>
    <row r="227" spans="1:13" ht="15" customHeight="1">
      <c r="A227" s="49" t="s">
        <v>153</v>
      </c>
      <c r="B227" s="46" t="s">
        <v>124</v>
      </c>
      <c r="C227" s="22" t="s">
        <v>43</v>
      </c>
      <c r="D227" s="23">
        <v>30</v>
      </c>
      <c r="E227" s="16">
        <v>15.011908589440509</v>
      </c>
      <c r="F227" s="16">
        <v>16.425144709506416</v>
      </c>
      <c r="G227" s="16">
        <v>17.014482233684362</v>
      </c>
      <c r="H227" s="16">
        <v>17.603819757862315</v>
      </c>
      <c r="I227" s="16">
        <v>18.473052009456268</v>
      </c>
      <c r="J227" s="15"/>
      <c r="K227" s="15"/>
      <c r="L227" s="17"/>
      <c r="M227" s="47"/>
    </row>
    <row r="228" spans="1:13" ht="15" customHeight="1">
      <c r="A228" s="49" t="s">
        <v>153</v>
      </c>
      <c r="B228" s="46" t="s">
        <v>125</v>
      </c>
      <c r="C228" s="22" t="s">
        <v>18</v>
      </c>
      <c r="D228" s="23">
        <v>70</v>
      </c>
      <c r="E228" s="16">
        <v>5.7571812307471895</v>
      </c>
      <c r="F228" s="16">
        <v>6.3186072068199737</v>
      </c>
      <c r="G228" s="16">
        <v>6.5543422164911549</v>
      </c>
      <c r="H228" s="16">
        <v>6.7900772261623334</v>
      </c>
      <c r="I228" s="16">
        <v>7.1339016548463361</v>
      </c>
      <c r="J228" s="15"/>
      <c r="K228" s="15"/>
      <c r="L228" s="17"/>
      <c r="M228" s="47"/>
    </row>
    <row r="229" spans="1:13" ht="15" customHeight="1">
      <c r="A229" s="49" t="s">
        <v>153</v>
      </c>
      <c r="B229" s="46" t="s">
        <v>125</v>
      </c>
      <c r="C229" s="22" t="s">
        <v>19</v>
      </c>
      <c r="D229" s="23">
        <v>50</v>
      </c>
      <c r="E229" s="16">
        <v>7.3899001361129031</v>
      </c>
      <c r="F229" s="16">
        <v>8.0947048499176173</v>
      </c>
      <c r="G229" s="16">
        <v>8.389373612006592</v>
      </c>
      <c r="H229" s="16">
        <v>8.6840423740955668</v>
      </c>
      <c r="I229" s="16">
        <v>9.116845153664304</v>
      </c>
      <c r="J229" s="15"/>
      <c r="K229" s="15">
        <f t="shared" si="4"/>
        <v>0</v>
      </c>
      <c r="L229" s="17">
        <f t="shared" si="5"/>
        <v>0</v>
      </c>
      <c r="M229" s="47"/>
    </row>
    <row r="230" spans="1:13" ht="15" customHeight="1">
      <c r="A230" s="49" t="s">
        <v>153</v>
      </c>
      <c r="B230" s="46" t="s">
        <v>125</v>
      </c>
      <c r="C230" s="22" t="s">
        <v>43</v>
      </c>
      <c r="D230" s="23">
        <v>30</v>
      </c>
      <c r="E230" s="16">
        <v>13.696628125223874</v>
      </c>
      <c r="F230" s="16">
        <v>15.089312988036394</v>
      </c>
      <c r="G230" s="16">
        <v>15.678650512214343</v>
      </c>
      <c r="H230" s="16">
        <v>16.267988036392296</v>
      </c>
      <c r="I230" s="16">
        <v>17.116669030732862</v>
      </c>
      <c r="J230" s="15"/>
      <c r="K230" s="15">
        <f t="shared" si="4"/>
        <v>0</v>
      </c>
      <c r="L230" s="17">
        <f t="shared" si="5"/>
        <v>0</v>
      </c>
      <c r="M230" s="47"/>
    </row>
    <row r="231" spans="1:13" ht="15" customHeight="1">
      <c r="A231" s="49" t="s">
        <v>153</v>
      </c>
      <c r="B231" s="46" t="s">
        <v>126</v>
      </c>
      <c r="C231" s="22" t="s">
        <v>18</v>
      </c>
      <c r="D231" s="23">
        <v>70</v>
      </c>
      <c r="E231" s="16">
        <v>5.7571812307471895</v>
      </c>
      <c r="F231" s="16">
        <v>6.3186072068199737</v>
      </c>
      <c r="G231" s="16">
        <v>6.5543422164911549</v>
      </c>
      <c r="H231" s="16">
        <v>6.7900772261623334</v>
      </c>
      <c r="I231" s="16">
        <v>7.1339016548463361</v>
      </c>
      <c r="J231" s="15"/>
      <c r="K231" s="15">
        <f t="shared" si="4"/>
        <v>0</v>
      </c>
      <c r="L231" s="17">
        <f t="shared" si="5"/>
        <v>0</v>
      </c>
      <c r="M231" s="47"/>
    </row>
    <row r="232" spans="1:13" ht="15" customHeight="1">
      <c r="A232" s="49" t="s">
        <v>153</v>
      </c>
      <c r="B232" s="46" t="s">
        <v>126</v>
      </c>
      <c r="C232" s="22" t="s">
        <v>19</v>
      </c>
      <c r="D232" s="23">
        <v>50</v>
      </c>
      <c r="E232" s="16">
        <v>7.3899001361129031</v>
      </c>
      <c r="F232" s="16">
        <v>8.0947048499176173</v>
      </c>
      <c r="G232" s="16">
        <v>8.389373612006592</v>
      </c>
      <c r="H232" s="16">
        <v>8.6840423740955668</v>
      </c>
      <c r="I232" s="16">
        <v>9.116845153664304</v>
      </c>
      <c r="J232" s="15"/>
      <c r="K232" s="15">
        <f t="shared" si="4"/>
        <v>0</v>
      </c>
      <c r="L232" s="17">
        <f t="shared" si="5"/>
        <v>0</v>
      </c>
    </row>
    <row r="233" spans="1:13" ht="15" customHeight="1">
      <c r="A233" s="49" t="s">
        <v>153</v>
      </c>
      <c r="B233" s="46" t="s">
        <v>126</v>
      </c>
      <c r="C233" s="22" t="s">
        <v>43</v>
      </c>
      <c r="D233" s="23">
        <v>30</v>
      </c>
      <c r="E233" s="16">
        <v>13.696628125223874</v>
      </c>
      <c r="F233" s="16">
        <v>15.089312988036394</v>
      </c>
      <c r="G233" s="16">
        <v>15.678650512214343</v>
      </c>
      <c r="H233" s="16">
        <v>16.267988036392296</v>
      </c>
      <c r="I233" s="16">
        <v>17.116669030732862</v>
      </c>
      <c r="J233" s="15"/>
      <c r="K233" s="15">
        <f t="shared" si="4"/>
        <v>0</v>
      </c>
      <c r="L233" s="17">
        <f t="shared" si="5"/>
        <v>0</v>
      </c>
    </row>
    <row r="234" spans="1:13" ht="15" customHeight="1">
      <c r="A234" s="49" t="s">
        <v>153</v>
      </c>
      <c r="B234" s="46" t="s">
        <v>127</v>
      </c>
      <c r="C234" s="22" t="s">
        <v>18</v>
      </c>
      <c r="D234" s="23">
        <v>70</v>
      </c>
      <c r="E234" s="16">
        <v>5.9892895479618886</v>
      </c>
      <c r="F234" s="16">
        <v>6.5543422164911549</v>
      </c>
      <c r="G234" s="16">
        <v>6.7900772261623334</v>
      </c>
      <c r="H234" s="16">
        <v>7.0258122358335129</v>
      </c>
      <c r="I234" s="16">
        <v>7.3732633569739958</v>
      </c>
      <c r="J234" s="15"/>
      <c r="K234" s="15">
        <f t="shared" si="4"/>
        <v>0</v>
      </c>
      <c r="L234" s="17">
        <f t="shared" si="5"/>
        <v>0</v>
      </c>
      <c r="M234" s="47"/>
    </row>
    <row r="235" spans="1:13" ht="15" customHeight="1">
      <c r="A235" s="49" t="s">
        <v>153</v>
      </c>
      <c r="B235" s="46" t="s">
        <v>127</v>
      </c>
      <c r="C235" s="22" t="s">
        <v>19</v>
      </c>
      <c r="D235" s="23">
        <v>50</v>
      </c>
      <c r="E235" s="16">
        <v>7.8541167705423023</v>
      </c>
      <c r="F235" s="16">
        <v>8.5661748692599762</v>
      </c>
      <c r="G235" s="16">
        <v>8.8608436313489509</v>
      </c>
      <c r="H235" s="16">
        <v>9.1555123934379274</v>
      </c>
      <c r="I235" s="16">
        <v>9.5955685579196217</v>
      </c>
      <c r="J235" s="15"/>
      <c r="K235" s="15">
        <f t="shared" si="4"/>
        <v>0</v>
      </c>
      <c r="L235" s="17">
        <f t="shared" si="5"/>
        <v>0</v>
      </c>
      <c r="M235" s="47"/>
    </row>
    <row r="236" spans="1:13" ht="15" customHeight="1">
      <c r="A236" s="49" t="s">
        <v>153</v>
      </c>
      <c r="B236" s="46" t="s">
        <v>128</v>
      </c>
      <c r="C236" s="22" t="s">
        <v>18</v>
      </c>
      <c r="D236" s="23">
        <v>70</v>
      </c>
      <c r="E236" s="16">
        <v>8.3877421591804584</v>
      </c>
      <c r="F236" s="16">
        <v>8.9902706497600118</v>
      </c>
      <c r="G236" s="16">
        <v>9.2260056594311912</v>
      </c>
      <c r="H236" s="16">
        <v>9.4617406691023707</v>
      </c>
      <c r="I236" s="16">
        <v>9.846667612293146</v>
      </c>
      <c r="J236" s="15"/>
      <c r="K236" s="15">
        <f t="shared" si="4"/>
        <v>0</v>
      </c>
      <c r="L236" s="17">
        <f t="shared" si="5"/>
        <v>0</v>
      </c>
      <c r="M236" s="47"/>
    </row>
    <row r="237" spans="1:13" ht="15" customHeight="1">
      <c r="A237" s="49" t="s">
        <v>153</v>
      </c>
      <c r="B237" s="46" t="s">
        <v>128</v>
      </c>
      <c r="C237" s="22" t="s">
        <v>19</v>
      </c>
      <c r="D237" s="23">
        <v>50</v>
      </c>
      <c r="E237" s="16">
        <v>10.871524894333406</v>
      </c>
      <c r="F237" s="16">
        <v>11.630729994985318</v>
      </c>
      <c r="G237" s="16">
        <v>11.925398757074291</v>
      </c>
      <c r="H237" s="16">
        <v>12.220067519163267</v>
      </c>
      <c r="I237" s="16">
        <v>12.707270685579198</v>
      </c>
      <c r="J237" s="15"/>
      <c r="K237" s="15">
        <f t="shared" si="4"/>
        <v>0</v>
      </c>
      <c r="L237" s="17">
        <f t="shared" si="5"/>
        <v>0</v>
      </c>
      <c r="M237" s="47"/>
    </row>
    <row r="238" spans="1:13" ht="15" customHeight="1">
      <c r="A238" s="49" t="s">
        <v>153</v>
      </c>
      <c r="B238" s="46" t="s">
        <v>129</v>
      </c>
      <c r="C238" s="22" t="s">
        <v>18</v>
      </c>
      <c r="D238" s="23">
        <v>70</v>
      </c>
      <c r="E238" s="16">
        <v>6.4535061823912905</v>
      </c>
      <c r="F238" s="16">
        <v>7.0258122358335129</v>
      </c>
      <c r="G238" s="16">
        <v>7.2615472455046923</v>
      </c>
      <c r="H238" s="16">
        <v>7.4972822551758744</v>
      </c>
      <c r="I238" s="16">
        <v>7.8519867612293162</v>
      </c>
      <c r="J238" s="15"/>
      <c r="K238" s="15">
        <f t="shared" si="4"/>
        <v>0</v>
      </c>
      <c r="L238" s="17">
        <f t="shared" si="5"/>
        <v>0</v>
      </c>
      <c r="M238" s="47"/>
    </row>
    <row r="239" spans="1:13" ht="15" customHeight="1">
      <c r="A239" s="49" t="s">
        <v>153</v>
      </c>
      <c r="B239" s="46" t="s">
        <v>129</v>
      </c>
      <c r="C239" s="22" t="s">
        <v>19</v>
      </c>
      <c r="D239" s="23">
        <v>50</v>
      </c>
      <c r="E239" s="16">
        <v>8.1635945268285699</v>
      </c>
      <c r="F239" s="16">
        <v>8.8804882154882172</v>
      </c>
      <c r="G239" s="16">
        <v>9.175156977577192</v>
      </c>
      <c r="H239" s="16">
        <v>9.4698257396661667</v>
      </c>
      <c r="I239" s="16">
        <v>9.9147174940898353</v>
      </c>
      <c r="J239" s="15"/>
      <c r="K239" s="15">
        <f t="shared" si="4"/>
        <v>0</v>
      </c>
      <c r="L239" s="17">
        <f t="shared" si="5"/>
        <v>0</v>
      </c>
      <c r="M239" s="47"/>
    </row>
    <row r="240" spans="1:13" ht="15" customHeight="1">
      <c r="A240" s="49" t="s">
        <v>153</v>
      </c>
      <c r="B240" s="46" t="s">
        <v>130</v>
      </c>
      <c r="C240" s="22" t="s">
        <v>18</v>
      </c>
      <c r="D240" s="23">
        <v>70</v>
      </c>
      <c r="E240" s="16">
        <v>6.7629839386775554</v>
      </c>
      <c r="F240" s="16">
        <v>7.3401255820617513</v>
      </c>
      <c r="G240" s="16">
        <v>7.5758605917329316</v>
      </c>
      <c r="H240" s="16">
        <v>7.8115956014041128</v>
      </c>
      <c r="I240" s="16">
        <v>8.1711356973995279</v>
      </c>
      <c r="J240" s="15"/>
      <c r="K240" s="15">
        <f t="shared" si="4"/>
        <v>0</v>
      </c>
      <c r="L240" s="17">
        <f t="shared" si="5"/>
        <v>0</v>
      </c>
      <c r="M240" s="47"/>
    </row>
    <row r="241" spans="1:19" ht="15" customHeight="1">
      <c r="A241" s="49" t="s">
        <v>153</v>
      </c>
      <c r="B241" s="46" t="s">
        <v>130</v>
      </c>
      <c r="C241" s="22" t="s">
        <v>19</v>
      </c>
      <c r="D241" s="23">
        <v>50</v>
      </c>
      <c r="E241" s="16">
        <v>8.5504417221864042</v>
      </c>
      <c r="F241" s="16">
        <v>9.2733798982735163</v>
      </c>
      <c r="G241" s="16">
        <v>9.5680486603624928</v>
      </c>
      <c r="H241" s="16">
        <v>9.8627174224514658</v>
      </c>
      <c r="I241" s="16">
        <v>10.313653664302601</v>
      </c>
      <c r="J241" s="15"/>
      <c r="K241" s="15">
        <f t="shared" si="4"/>
        <v>0</v>
      </c>
      <c r="L241" s="17">
        <f t="shared" si="5"/>
        <v>0</v>
      </c>
      <c r="M241" s="47"/>
    </row>
    <row r="242" spans="1:19" ht="15" customHeight="1">
      <c r="A242" s="49" t="s">
        <v>153</v>
      </c>
      <c r="B242" s="46" t="s">
        <v>131</v>
      </c>
      <c r="C242" s="22" t="s">
        <v>18</v>
      </c>
      <c r="D242" s="23">
        <v>70</v>
      </c>
      <c r="E242" s="16">
        <v>6.7629839386775554</v>
      </c>
      <c r="F242" s="16">
        <v>7.3401255820617513</v>
      </c>
      <c r="G242" s="16">
        <v>7.5758605917329316</v>
      </c>
      <c r="H242" s="16">
        <v>7.8115956014041128</v>
      </c>
      <c r="I242" s="16">
        <v>8.1711356973995279</v>
      </c>
      <c r="J242" s="15"/>
      <c r="K242" s="15">
        <f t="shared" si="4"/>
        <v>0</v>
      </c>
      <c r="L242" s="17">
        <f t="shared" si="5"/>
        <v>0</v>
      </c>
      <c r="M242" s="47"/>
    </row>
    <row r="243" spans="1:19" ht="15" customHeight="1">
      <c r="A243" s="49" t="s">
        <v>153</v>
      </c>
      <c r="B243" s="46" t="s">
        <v>131</v>
      </c>
      <c r="C243" s="22" t="s">
        <v>19</v>
      </c>
      <c r="D243" s="23">
        <v>50</v>
      </c>
      <c r="E243" s="16">
        <v>8.5504417221864042</v>
      </c>
      <c r="F243" s="16">
        <v>9.2733798982735163</v>
      </c>
      <c r="G243" s="16">
        <v>9.5680486603624928</v>
      </c>
      <c r="H243" s="16">
        <v>9.8627174224514658</v>
      </c>
      <c r="I243" s="16">
        <v>10.313653664302601</v>
      </c>
      <c r="J243" s="15"/>
      <c r="K243" s="15">
        <f t="shared" si="4"/>
        <v>0</v>
      </c>
      <c r="L243" s="17">
        <f t="shared" si="5"/>
        <v>0</v>
      </c>
      <c r="M243" s="47"/>
    </row>
    <row r="244" spans="1:19" ht="15" customHeight="1">
      <c r="A244" s="49" t="s">
        <v>153</v>
      </c>
      <c r="B244" s="46" t="s">
        <v>132</v>
      </c>
      <c r="C244" s="22" t="s">
        <v>18</v>
      </c>
      <c r="D244" s="23">
        <v>70</v>
      </c>
      <c r="E244" s="16">
        <v>8.8519587936098585</v>
      </c>
      <c r="F244" s="16">
        <v>9.4617406691023707</v>
      </c>
      <c r="G244" s="16">
        <v>9.6974756787735519</v>
      </c>
      <c r="H244" s="16">
        <v>9.9332106884447313</v>
      </c>
      <c r="I244" s="16">
        <v>10.325391016548464</v>
      </c>
      <c r="J244" s="15"/>
      <c r="K244" s="15">
        <f t="shared" si="4"/>
        <v>0</v>
      </c>
      <c r="L244" s="17">
        <f t="shared" si="5"/>
        <v>0</v>
      </c>
      <c r="M244" s="47"/>
    </row>
    <row r="245" spans="1:19" ht="15" customHeight="1">
      <c r="A245" s="49" t="s">
        <v>153</v>
      </c>
      <c r="B245" s="46" t="s">
        <v>132</v>
      </c>
      <c r="C245" s="22" t="s">
        <v>19</v>
      </c>
      <c r="D245" s="23">
        <v>50</v>
      </c>
      <c r="E245" s="16">
        <v>11.490480406905942</v>
      </c>
      <c r="F245" s="16">
        <v>12.259356687441798</v>
      </c>
      <c r="G245" s="16">
        <v>12.554025449530771</v>
      </c>
      <c r="H245" s="16">
        <v>12.848694211619748</v>
      </c>
      <c r="I245" s="16">
        <v>13.345568557919625</v>
      </c>
      <c r="J245" s="15"/>
      <c r="K245" s="15">
        <f t="shared" si="4"/>
        <v>0</v>
      </c>
      <c r="L245" s="17">
        <f t="shared" si="5"/>
        <v>0</v>
      </c>
    </row>
    <row r="246" spans="1:19" ht="15" customHeight="1">
      <c r="A246" s="49" t="s">
        <v>153</v>
      </c>
      <c r="B246" s="46" t="s">
        <v>133</v>
      </c>
      <c r="C246" s="22" t="s">
        <v>18</v>
      </c>
      <c r="D246" s="23">
        <v>70</v>
      </c>
      <c r="E246" s="16">
        <v>5.6798117916756228</v>
      </c>
      <c r="F246" s="16">
        <v>6.2400288702629148</v>
      </c>
      <c r="G246" s="16">
        <v>6.4757638799340942</v>
      </c>
      <c r="H246" s="16">
        <v>6.7114988896052736</v>
      </c>
      <c r="I246" s="16">
        <v>7.0541144208037823</v>
      </c>
      <c r="J246" s="15"/>
      <c r="K246" s="15">
        <f t="shared" si="4"/>
        <v>0</v>
      </c>
      <c r="L246" s="17">
        <f t="shared" si="5"/>
        <v>0</v>
      </c>
    </row>
    <row r="247" spans="1:19" ht="15" customHeight="1">
      <c r="A247" s="49" t="s">
        <v>153</v>
      </c>
      <c r="B247" s="46" t="s">
        <v>133</v>
      </c>
      <c r="C247" s="22" t="s">
        <v>19</v>
      </c>
      <c r="D247" s="23">
        <v>50</v>
      </c>
      <c r="E247" s="16">
        <v>7.2351612579697706</v>
      </c>
      <c r="F247" s="16">
        <v>7.9375481768034968</v>
      </c>
      <c r="G247" s="16">
        <v>8.2322169388924724</v>
      </c>
      <c r="H247" s="16">
        <v>8.5268857009814472</v>
      </c>
      <c r="I247" s="16">
        <v>8.9572706855791981</v>
      </c>
      <c r="J247" s="15"/>
      <c r="K247" s="15">
        <f t="shared" si="4"/>
        <v>0</v>
      </c>
      <c r="L247" s="17">
        <f t="shared" si="5"/>
        <v>0</v>
      </c>
      <c r="M247" s="47"/>
    </row>
    <row r="248" spans="1:19" ht="15" customHeight="1">
      <c r="A248" s="49" t="s">
        <v>153</v>
      </c>
      <c r="B248" s="46" t="s">
        <v>134</v>
      </c>
      <c r="C248" s="22" t="s">
        <v>18</v>
      </c>
      <c r="D248" s="23">
        <v>70</v>
      </c>
      <c r="E248" s="16">
        <v>5.7571812307471895</v>
      </c>
      <c r="F248" s="16">
        <v>6.3186072068199737</v>
      </c>
      <c r="G248" s="16">
        <v>6.5543422164911549</v>
      </c>
      <c r="H248" s="16">
        <v>6.7900772261623334</v>
      </c>
      <c r="I248" s="16">
        <v>7.1339016548463361</v>
      </c>
      <c r="J248" s="15"/>
      <c r="K248" s="15">
        <f t="shared" si="4"/>
        <v>0</v>
      </c>
      <c r="L248" s="17">
        <f t="shared" si="5"/>
        <v>0</v>
      </c>
      <c r="M248" s="47"/>
    </row>
    <row r="249" spans="1:19" ht="15" customHeight="1">
      <c r="A249" s="49" t="s">
        <v>153</v>
      </c>
      <c r="B249" s="46" t="s">
        <v>134</v>
      </c>
      <c r="C249" s="22" t="s">
        <v>19</v>
      </c>
      <c r="D249" s="23">
        <v>50</v>
      </c>
      <c r="E249" s="16">
        <v>7.3899001361129031</v>
      </c>
      <c r="F249" s="16">
        <v>8.0947048499176173</v>
      </c>
      <c r="G249" s="16">
        <v>8.389373612006592</v>
      </c>
      <c r="H249" s="16">
        <v>8.6840423740955668</v>
      </c>
      <c r="I249" s="16">
        <v>9.116845153664304</v>
      </c>
      <c r="J249" s="15"/>
      <c r="K249" s="15">
        <f t="shared" si="4"/>
        <v>0</v>
      </c>
      <c r="L249" s="17">
        <f t="shared" si="5"/>
        <v>0</v>
      </c>
    </row>
    <row r="250" spans="1:19" ht="15" customHeight="1">
      <c r="A250" s="49" t="s">
        <v>153</v>
      </c>
      <c r="B250" s="46" t="s">
        <v>135</v>
      </c>
      <c r="C250" s="22" t="s">
        <v>18</v>
      </c>
      <c r="D250" s="23">
        <v>70</v>
      </c>
      <c r="E250" s="16">
        <v>5.9119201088903219</v>
      </c>
      <c r="F250" s="16">
        <v>6.4757638799340942</v>
      </c>
      <c r="G250" s="16">
        <v>6.7114988896052736</v>
      </c>
      <c r="H250" s="16">
        <v>6.9472338992764522</v>
      </c>
      <c r="I250" s="16">
        <v>7.2934761229314411</v>
      </c>
      <c r="J250" s="15"/>
      <c r="K250" s="15">
        <f t="shared" si="4"/>
        <v>0</v>
      </c>
      <c r="L250" s="17">
        <f t="shared" si="5"/>
        <v>0</v>
      </c>
    </row>
    <row r="251" spans="1:19" ht="15" customHeight="1">
      <c r="A251" s="49" t="s">
        <v>153</v>
      </c>
      <c r="B251" s="46" t="s">
        <v>135</v>
      </c>
      <c r="C251" s="22" t="s">
        <v>19</v>
      </c>
      <c r="D251" s="23">
        <v>50</v>
      </c>
      <c r="E251" s="16">
        <v>7.7767473314707383</v>
      </c>
      <c r="F251" s="16">
        <v>8.4875965327029164</v>
      </c>
      <c r="G251" s="16">
        <v>8.7822652947918911</v>
      </c>
      <c r="H251" s="16">
        <v>9.0769340568808659</v>
      </c>
      <c r="I251" s="16">
        <v>9.5157813238770714</v>
      </c>
      <c r="J251" s="15"/>
      <c r="K251" s="15">
        <f t="shared" si="4"/>
        <v>0</v>
      </c>
      <c r="L251" s="17">
        <f t="shared" si="5"/>
        <v>0</v>
      </c>
    </row>
    <row r="252" spans="1:19" ht="15" customHeight="1">
      <c r="A252" s="49" t="s">
        <v>153</v>
      </c>
      <c r="B252" s="46" t="s">
        <v>135</v>
      </c>
      <c r="C252" s="22" t="s">
        <v>43</v>
      </c>
      <c r="D252" s="23">
        <v>30</v>
      </c>
      <c r="E252" s="16">
        <v>14.23821419872484</v>
      </c>
      <c r="F252" s="16">
        <v>15.639361343935816</v>
      </c>
      <c r="G252" s="16">
        <v>16.228698868113767</v>
      </c>
      <c r="H252" s="16">
        <v>16.818036392291713</v>
      </c>
      <c r="I252" s="16">
        <v>17.675179669030737</v>
      </c>
      <c r="J252" s="15"/>
      <c r="K252" s="15">
        <f t="shared" si="4"/>
        <v>0</v>
      </c>
      <c r="L252" s="17">
        <f t="shared" si="5"/>
        <v>0</v>
      </c>
    </row>
    <row r="253" spans="1:19">
      <c r="S253" s="25"/>
    </row>
    <row r="254" spans="1:19">
      <c r="A254" s="57" t="s">
        <v>155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</row>
    <row r="255" spans="1:19">
      <c r="A255" s="59" t="s">
        <v>6</v>
      </c>
      <c r="B255" s="59"/>
      <c r="C255" s="59"/>
      <c r="D255" s="59"/>
      <c r="E255" s="59"/>
      <c r="F255" s="59"/>
      <c r="G255" s="59"/>
      <c r="H255" s="59"/>
      <c r="I255" s="59"/>
      <c r="J255" s="59"/>
      <c r="K255" s="59"/>
    </row>
    <row r="256" spans="1:19" ht="15.75" thickBot="1">
      <c r="J256" s="8"/>
      <c r="K256" s="8"/>
    </row>
    <row r="257" spans="1:11">
      <c r="A257" s="60" t="s">
        <v>7</v>
      </c>
      <c r="B257" s="61"/>
      <c r="C257" s="62"/>
      <c r="D257" s="63"/>
      <c r="E257" s="63"/>
      <c r="F257" s="63"/>
      <c r="G257" s="63"/>
      <c r="H257" s="63"/>
      <c r="I257" s="63"/>
      <c r="J257" s="63"/>
      <c r="K257" s="64"/>
    </row>
    <row r="258" spans="1:11">
      <c r="A258" s="65" t="s">
        <v>8</v>
      </c>
      <c r="B258" s="66"/>
      <c r="C258" s="67"/>
      <c r="D258" s="68"/>
      <c r="E258" s="68"/>
      <c r="F258" s="68"/>
      <c r="G258" s="68"/>
      <c r="H258" s="68"/>
      <c r="I258" s="68"/>
      <c r="J258" s="68"/>
      <c r="K258" s="69"/>
    </row>
    <row r="259" spans="1:11">
      <c r="A259" s="65" t="s">
        <v>9</v>
      </c>
      <c r="B259" s="66"/>
      <c r="C259" s="67"/>
      <c r="D259" s="68"/>
      <c r="E259" s="68"/>
      <c r="F259" s="68"/>
      <c r="G259" s="68"/>
      <c r="H259" s="68"/>
      <c r="I259" s="68"/>
      <c r="J259" s="68"/>
      <c r="K259" s="69"/>
    </row>
    <row r="260" spans="1:11">
      <c r="A260" s="65" t="s">
        <v>10</v>
      </c>
      <c r="B260" s="66"/>
      <c r="C260" s="67"/>
      <c r="D260" s="68"/>
      <c r="E260" s="68"/>
      <c r="F260" s="68"/>
      <c r="G260" s="68"/>
      <c r="H260" s="68"/>
      <c r="I260" s="68"/>
      <c r="J260" s="68"/>
      <c r="K260" s="69"/>
    </row>
    <row r="261" spans="1:11" ht="15.75" thickBot="1">
      <c r="A261" s="52" t="s">
        <v>11</v>
      </c>
      <c r="B261" s="53"/>
      <c r="C261" s="54"/>
      <c r="D261" s="55"/>
      <c r="E261" s="55"/>
      <c r="F261" s="55"/>
      <c r="G261" s="55"/>
      <c r="H261" s="55"/>
      <c r="I261" s="55"/>
      <c r="J261" s="55"/>
      <c r="K261" s="56"/>
    </row>
  </sheetData>
  <autoFilter ref="A11:M252"/>
  <mergeCells count="25">
    <mergeCell ref="D9:D10"/>
    <mergeCell ref="J9:J10"/>
    <mergeCell ref="M1:O1"/>
    <mergeCell ref="D7:I7"/>
    <mergeCell ref="L9:L10"/>
    <mergeCell ref="K9:K10"/>
    <mergeCell ref="E9:I9"/>
    <mergeCell ref="E4:G4"/>
    <mergeCell ref="E5:G5"/>
    <mergeCell ref="A9:A10"/>
    <mergeCell ref="C1:L1"/>
    <mergeCell ref="A261:B261"/>
    <mergeCell ref="C261:K261"/>
    <mergeCell ref="A254:K254"/>
    <mergeCell ref="A255:K255"/>
    <mergeCell ref="A257:B257"/>
    <mergeCell ref="C257:K257"/>
    <mergeCell ref="A258:B258"/>
    <mergeCell ref="C258:K258"/>
    <mergeCell ref="A259:B259"/>
    <mergeCell ref="C259:K259"/>
    <mergeCell ref="A260:B260"/>
    <mergeCell ref="C260:K260"/>
    <mergeCell ref="B9:B10"/>
    <mergeCell ref="C9:C10"/>
  </mergeCells>
  <hyperlinks>
    <hyperlink ref="F2" r:id="rId1"/>
    <hyperlink ref="A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Пионы - Осень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2025-03-25T10:38:27Z</dcterms:modified>
</cp:coreProperties>
</file>